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bookViews>
  <sheets>
    <sheet name="Foaie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<sst xmlns="http://schemas.openxmlformats.org/spreadsheetml/2006/main" count="152" uniqueCount="74">
  <si>
    <t>JUDEȚUL ALBA</t>
  </si>
  <si>
    <t>COMUNA VINȚU DE JOS</t>
  </si>
  <si>
    <t>Cod fiscal: 4562443</t>
  </si>
  <si>
    <t>PROGRAMUL ANUAL DE INVESTIȚII PROPUS PENTRU ANUL 2026</t>
  </si>
  <si>
    <t>ANEXA NR.2 LA  HCL NR .20/A/2/15.04.2026</t>
  </si>
  <si>
    <t>MII LEI</t>
  </si>
  <si>
    <t>Nr.crt</t>
  </si>
  <si>
    <t xml:space="preserve"> Denumirea obiectivelor de învestiții</t>
  </si>
  <si>
    <t>Valoarea totală</t>
  </si>
  <si>
    <t>Valoarea totală actualizată</t>
  </si>
  <si>
    <t>Cheltuieli totale</t>
  </si>
  <si>
    <t>Finanțat din</t>
  </si>
  <si>
    <t>Capacit</t>
  </si>
  <si>
    <t>Termen PIF</t>
  </si>
  <si>
    <t>S.P.</t>
  </si>
  <si>
    <t>C.B.I</t>
  </si>
  <si>
    <t>C.B.E</t>
  </si>
  <si>
    <t>Alte surse constit potrivit legii FEADR</t>
  </si>
  <si>
    <t>Total alocații bugetare</t>
  </si>
  <si>
    <t>Din care:</t>
  </si>
  <si>
    <t>Tip procedură de achiziție</t>
  </si>
  <si>
    <t>de la BL</t>
  </si>
  <si>
    <t>Pe seama transf de la BS</t>
  </si>
  <si>
    <t>TOTAL  AN 2025 –din care:</t>
  </si>
  <si>
    <t>-</t>
  </si>
  <si>
    <t>A - Lucrări în continuare</t>
  </si>
  <si>
    <t>B - Lucrări noi</t>
  </si>
  <si>
    <t>C - Alte cheltuieli de investiții</t>
  </si>
  <si>
    <t>CAP. 51 - AUTORITĂȚI PUBLICE</t>
  </si>
  <si>
    <t>C -Alte cheltuieli de investiții-din care:</t>
  </si>
  <si>
    <t>Licențe software</t>
  </si>
  <si>
    <t>DIRECTĂ</t>
  </si>
  <si>
    <t>Aplicație soft IMPOZITE ȘI TAXE (CID,platformă contribuabili,declarații online,dosar personal,comunicare online acte admin.,cereri scutiri impozite,eliberare online certify. Fiscal,mobilepay,eAudiențe, ePetiții,activare cod de bare înștiințări de plată,interconectare cu automatul de plată  SelfPay,semnare digital certif. Fiscal,stadiu cereri depuse)</t>
  </si>
  <si>
    <t>Achiziționare echipamente IT</t>
  </si>
  <si>
    <t>CAP 65 - ÎNVĂȚĂMÂNT</t>
  </si>
  <si>
    <t>A – Lucrări în continuare</t>
  </si>
  <si>
    <t>Modernizare grădiniță în localitatea Vințu de Jos, comuna Vințu de Jos, județul Alba</t>
  </si>
  <si>
    <t>Reamenajare curte Școala Vințu de Jos și împrejmuire</t>
  </si>
  <si>
    <t>B – Lucrări noi</t>
  </si>
  <si>
    <t>Amenajarea loc de joacă în sat Vurpăr, comuna Vințu de Jos</t>
  </si>
  <si>
    <t xml:space="preserve">Achiziție și montaj centrală termică Școala Gimnazială Vințu de Jos </t>
  </si>
  <si>
    <t xml:space="preserve">Amenajare curte Școala Gimnazială Iuliu Maniu Vințu de Jos – faza DATC, avize, etc </t>
  </si>
  <si>
    <t>Amenajare spațiu de joacă la Grădinița Sibișeni , comuna Vințu de Jos</t>
  </si>
  <si>
    <t>CAP 67 - CULTURĂ, RECREERE ȘI RELIGIE</t>
  </si>
  <si>
    <t>Amenajare imobil teren aferent Terenului sintetic din sat Mereteu, comuna Vințu de Jos</t>
  </si>
  <si>
    <t xml:space="preserve">Modernizare și reabilitare Parc comunal Vințu de Jos(faza DALI+PT+taxe,avize, etc) </t>
  </si>
  <si>
    <t>Amenajare imobil teren aferent Terenului sintetic din sat Mereteu, comuna Vințu de Jos-faza SF,PT+DATC,studii, verificări, taxe, avize</t>
  </si>
  <si>
    <t>Instalatie camera frigorifica/refrigerare la Caminul cultural din Vinti de Jos</t>
  </si>
  <si>
    <t>CAP. 70 - LOCUINȚE, SERVICII ȘI DEZVOLTARE PUBLICĂ</t>
  </si>
  <si>
    <t>Extindere rețea electrică în comuna Vințu de Jos,județul Alba”</t>
  </si>
  <si>
    <t>Montare stații de reîncărcare a autovehiculelor electrice în comuna Vințu de Jos, județul Alba</t>
  </si>
  <si>
    <t>Amenajare piață volantă în Comuna Vințu de Jos</t>
  </si>
  <si>
    <t>Modernizarea sistemului de iluminat public în comuna Vințu de Jos, etapa 3 executie lucrări</t>
  </si>
  <si>
    <t>Modernizarea sistemului de iluminat public în comuna Vințu de Jos, etapa 3</t>
  </si>
  <si>
    <t xml:space="preserve">Montare stații de reîncărcare a autovehiculelor electrice în comuna Vințu de Jos, județul Alba  – SF+PT, taxe, avize, documentații, etc. </t>
  </si>
  <si>
    <t>Modernizare sistem supraveghere video în comuna Vințu de Jos</t>
  </si>
  <si>
    <t>Amplasare camere de supraveghere pentru prevenirea depozitării ilegale a deșeurilor</t>
  </si>
  <si>
    <t>Amenajare parcare și dotare cu mobilier urban izvor Sibișeni, Comuna Vințu de Jos</t>
  </si>
  <si>
    <t>CAP. 74 - PROTECȚIA MEDIULUI - CANALIZARE</t>
  </si>
  <si>
    <t>Modernizare stație de epurare și extindere rețea de apă uzată în localitățile Mereteu, Valea Gobli, Cîmpu Gobli, Vurpăr, Valea Vințului și Pîrîul lui Mihai din comuna Vințu de Jos, jud.Alba”( faza PT + executie lucrări, asistență tehnică, verificare, etc)</t>
  </si>
  <si>
    <t>SIMPLIFICATĂ</t>
  </si>
  <si>
    <t>CAP. 84 - TRANSPORTURI - STRĂZI</t>
  </si>
  <si>
    <t>A. Lucrări in continuare:</t>
  </si>
  <si>
    <t>Modernizare trotuare si rigole pe str. Lucian Blaga DJ 107C</t>
  </si>
  <si>
    <t>Modernizare străzi din interiorul localității Vințu de Jos</t>
  </si>
  <si>
    <t>CAP. 87 - TURISM</t>
  </si>
  <si>
    <t>Studiu de fundamentare pentru atestarea UAT Vințu de Jos ca stațiune turistică de interes local</t>
  </si>
  <si>
    <t>DIRECTA</t>
  </si>
  <si>
    <t xml:space="preserve">                       PRIMAR</t>
  </si>
  <si>
    <t xml:space="preserve"> AVIZAT</t>
  </si>
  <si>
    <t xml:space="preserve">             SIMONA MARIA CAZAN</t>
  </si>
  <si>
    <t>SECRETAR GENERAL UAT</t>
  </si>
  <si>
    <t xml:space="preserve">    </t>
  </si>
  <si>
    <t>CLAUDIA LAVINIA MUNTEAN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</si>
</sst>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0_-;\-* #,##0_-;_-* &quot;-&quot;_-;_-@_-"/>
    <numFmt numFmtId="42" formatCode="_-&quot;£&quot;* #,##0_-;\-&quot;£&quot;* #,##0_-;_-&quot;£&quot;* &quot;-&quot;_-;_-@_-"/>
    <numFmt numFmtId="43" formatCode="_-* #,##0.00_-;\-* #,##0.00_-;_-* &quot;-&quot;??_-;_-@_-"/>
    <numFmt numFmtId="44" formatCode="_-&quot;£&quot;* #,##0.00_-;\-&quot;£&quot;* #,##0.00_-;_-&quot;£&quot;* &quot;-&quot;??_-;_-@_-"/>
  </numFmts>
  <fonts count="32">
    <font>
      <sz val="11"/>
      <color theme="1"/>
      <name val="Calibri"/>
      <charset val="134"/>
      <scheme val="minor"/>
    </font>
    <font>
      <sz val="10"/>
      <name val="Arial"/>
      <charset val="134"/>
    </font>
    <font>
      <b/>
      <i/>
      <sz val="10"/>
      <name val="Arial"/>
      <charset val="134"/>
    </font>
    <font>
      <b/>
      <sz val="10"/>
      <name val="Arial"/>
      <charset val="134"/>
    </font>
    <font>
      <i/>
      <sz val="10"/>
      <name val="Arial"/>
      <charset val="134"/>
    </font>
    <font>
      <sz val="8"/>
      <name val="Arial"/>
      <charset val="134"/>
    </font>
    <font>
      <sz val="12"/>
      <name val="Arial"/>
      <charset val="134"/>
    </font>
    <font>
      <b/>
      <i/>
      <sz val="8"/>
      <name val="Arial"/>
      <charset val="134"/>
    </font>
    <font>
      <b/>
      <sz val="8"/>
      <name val="Arial"/>
      <charset val="134"/>
    </font>
    <font>
      <i/>
      <sz val="8"/>
      <name val="Arial"/>
      <charset val="134"/>
    </font>
    <font>
      <sz val="10"/>
      <color rgb="FF000000"/>
      <name val="Arial"/>
      <charset val="134"/>
    </font>
    <font>
      <sz val="10"/>
      <color rgb="FF222222"/>
      <name val="Arial"/>
      <charset val="134"/>
    </font>
    <font>
      <i/>
      <sz val="7"/>
      <name val="Arial"/>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5" borderId="10"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1" applyNumberFormat="0" applyFill="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0" fillId="0" borderId="0" applyNumberFormat="0" applyFill="0" applyBorder="0" applyAlignment="0" applyProtection="0">
      <alignment vertical="center"/>
    </xf>
    <xf numFmtId="0" fontId="21" fillId="6" borderId="13" applyNumberFormat="0" applyAlignment="0" applyProtection="0">
      <alignment vertical="center"/>
    </xf>
    <xf numFmtId="0" fontId="22" fillId="7" borderId="14" applyNumberFormat="0" applyAlignment="0" applyProtection="0">
      <alignment vertical="center"/>
    </xf>
    <xf numFmtId="0" fontId="23" fillId="7" borderId="13" applyNumberFormat="0" applyAlignment="0" applyProtection="0">
      <alignment vertical="center"/>
    </xf>
    <xf numFmtId="0" fontId="24" fillId="8" borderId="15" applyNumberFormat="0" applyAlignment="0" applyProtection="0">
      <alignment vertical="center"/>
    </xf>
    <xf numFmtId="0" fontId="25" fillId="0" borderId="16" applyNumberFormat="0" applyFill="0" applyAlignment="0" applyProtection="0">
      <alignment vertical="center"/>
    </xf>
    <xf numFmtId="0" fontId="26" fillId="0" borderId="17" applyNumberFormat="0" applyFill="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cellStyleXfs>
  <cellXfs count="152">
    <xf numFmtId="0" fontId="0" fillId="0" borderId="0" xfId="0"/>
    <xf numFmtId="0" fontId="1" fillId="0" borderId="0" xfId="0" applyFont="1" applyAlignment="1">
      <alignment horizontal="center"/>
    </xf>
    <xf numFmtId="0" fontId="2" fillId="0" borderId="0" xfId="0" applyFont="1"/>
    <xf numFmtId="0" fontId="3" fillId="0" borderId="0" xfId="0" applyFont="1"/>
    <xf numFmtId="0" fontId="4" fillId="0" borderId="0" xfId="0" applyFont="1"/>
    <xf numFmtId="0" fontId="1" fillId="0" borderId="0" xfId="0" applyFont="1" applyAlignment="1">
      <alignment horizontal="left" vertical="center"/>
    </xf>
    <xf numFmtId="0" fontId="4" fillId="0" borderId="0" xfId="0" applyFont="1" applyAlignment="1">
      <alignment vertical="center"/>
    </xf>
    <xf numFmtId="0" fontId="1" fillId="0" borderId="0" xfId="0" applyFont="1" applyAlignment="1">
      <alignment vertical="center"/>
    </xf>
    <xf numFmtId="0" fontId="3" fillId="0" borderId="0" xfId="0" applyFont="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right"/>
    </xf>
    <xf numFmtId="0" fontId="5" fillId="0" borderId="0" xfId="0" applyFont="1"/>
    <xf numFmtId="0" fontId="6" fillId="0" borderId="0" xfId="0" applyFont="1" applyAlignment="1">
      <alignment horizontal="center" vertical="center"/>
    </xf>
    <xf numFmtId="0" fontId="1" fillId="2" borderId="0" xfId="0" applyFont="1" applyFill="1"/>
    <xf numFmtId="0" fontId="6" fillId="0" borderId="0" xfId="0" applyFont="1"/>
    <xf numFmtId="0" fontId="6" fillId="0" borderId="0" xfId="0" applyFont="1" applyAlignment="1">
      <alignment horizontal="right"/>
    </xf>
    <xf numFmtId="0" fontId="3" fillId="3" borderId="0" xfId="0" applyFont="1" applyFill="1"/>
    <xf numFmtId="0" fontId="1" fillId="3" borderId="0" xfId="0" applyFont="1" applyFill="1"/>
    <xf numFmtId="0" fontId="1" fillId="3" borderId="0" xfId="0" applyFont="1" applyFill="1" applyAlignment="1">
      <alignment horizontal="right"/>
    </xf>
    <xf numFmtId="0" fontId="1" fillId="3" borderId="0" xfId="0" applyFont="1" applyFill="1" applyAlignment="1">
      <alignment horizontal="center" vertical="center"/>
    </xf>
    <xf numFmtId="0" fontId="1" fillId="2" borderId="0" xfId="0" applyFont="1" applyFill="1" applyAlignment="1">
      <alignment horizontal="center" vertical="center"/>
    </xf>
    <xf numFmtId="0" fontId="1" fillId="2" borderId="0" xfId="0" applyFont="1" applyFill="1" applyAlignment="1">
      <alignment horizontal="right"/>
    </xf>
    <xf numFmtId="0" fontId="5" fillId="2" borderId="0" xfId="0" applyFont="1" applyFill="1"/>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2" borderId="2"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vertical="center" wrapText="1"/>
    </xf>
    <xf numFmtId="0" fontId="1" fillId="2" borderId="3" xfId="0" applyFont="1" applyFill="1" applyBorder="1" applyAlignment="1">
      <alignment horizontal="justify" vertical="center" wrapText="1"/>
    </xf>
    <xf numFmtId="0" fontId="1" fillId="2" borderId="2" xfId="0" applyFont="1" applyFill="1" applyBorder="1" applyAlignment="1">
      <alignment horizontal="right" vertical="center" wrapText="1"/>
    </xf>
    <xf numFmtId="0" fontId="1" fillId="2" borderId="5" xfId="0" applyFont="1" applyFill="1" applyBorder="1" applyAlignment="1">
      <alignment vertical="center" wrapText="1"/>
    </xf>
    <xf numFmtId="0" fontId="1" fillId="2" borderId="6" xfId="0" applyFont="1" applyFill="1" applyBorder="1" applyAlignment="1">
      <alignment horizontal="justify" vertical="center" wrapText="1"/>
    </xf>
    <xf numFmtId="0" fontId="1" fillId="2" borderId="6"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6" xfId="0" applyFont="1" applyFill="1" applyBorder="1" applyAlignment="1">
      <alignment vertical="top" wrapText="1"/>
    </xf>
    <xf numFmtId="0" fontId="1" fillId="2" borderId="1" xfId="0" applyFont="1" applyFill="1" applyBorder="1" applyAlignment="1">
      <alignment horizontal="justify" vertical="center" wrapText="1"/>
    </xf>
    <xf numFmtId="0" fontId="1" fillId="2" borderId="1" xfId="0" applyFont="1" applyFill="1" applyBorder="1" applyAlignment="1">
      <alignment vertical="top" wrapText="1"/>
    </xf>
    <xf numFmtId="0" fontId="5" fillId="2" borderId="1" xfId="0" applyFont="1" applyFill="1" applyBorder="1"/>
    <xf numFmtId="0" fontId="1" fillId="2" borderId="1" xfId="0" applyFont="1" applyFill="1" applyBorder="1" applyAlignment="1">
      <alignment horizontal="right" vertical="center" wrapText="1"/>
    </xf>
    <xf numFmtId="0" fontId="3" fillId="2" borderId="5"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4" fontId="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3" fillId="2" borderId="7" xfId="0" applyFont="1" applyFill="1" applyBorder="1" applyAlignment="1">
      <alignment horizontal="center" vertical="center" wrapText="1"/>
    </xf>
    <xf numFmtId="0" fontId="2" fillId="2" borderId="5" xfId="0" applyFont="1" applyFill="1" applyBorder="1" applyAlignment="1">
      <alignment vertical="center" wrapText="1"/>
    </xf>
    <xf numFmtId="4" fontId="2" fillId="2" borderId="1" xfId="0" applyNumberFormat="1" applyFont="1" applyFill="1" applyBorder="1" applyAlignment="1">
      <alignment horizontal="right" vertical="center" wrapText="1"/>
    </xf>
    <xf numFmtId="4" fontId="2"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2" fillId="2" borderId="0" xfId="0" applyFont="1" applyFill="1"/>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4" fontId="3" fillId="4" borderId="1" xfId="0" applyNumberFormat="1" applyFont="1" applyFill="1" applyBorder="1" applyAlignment="1">
      <alignment horizontal="right" vertical="center" wrapText="1"/>
    </xf>
    <xf numFmtId="4" fontId="3" fillId="2" borderId="1" xfId="0" applyNumberFormat="1" applyFont="1" applyFill="1" applyBorder="1" applyAlignment="1">
      <alignment horizontal="right" vertical="center" wrapText="1"/>
    </xf>
    <xf numFmtId="0" fontId="8" fillId="2" borderId="1" xfId="0" applyFont="1" applyFill="1" applyBorder="1" applyAlignment="1">
      <alignment horizontal="center" vertical="center"/>
    </xf>
    <xf numFmtId="0" fontId="3" fillId="2" borderId="0" xfId="0" applyFont="1" applyFill="1"/>
    <xf numFmtId="0" fontId="4" fillId="2" borderId="8" xfId="0" applyFont="1" applyFill="1" applyBorder="1" applyAlignment="1">
      <alignment horizontal="left" vertical="center" wrapText="1"/>
    </xf>
    <xf numFmtId="4" fontId="4" fillId="0" borderId="1" xfId="0" applyNumberFormat="1" applyFont="1" applyBorder="1" applyAlignment="1">
      <alignment horizontal="right" vertical="center" wrapText="1"/>
    </xf>
    <xf numFmtId="4" fontId="4" fillId="2" borderId="1" xfId="0" applyNumberFormat="1" applyFont="1" applyFill="1" applyBorder="1" applyAlignment="1">
      <alignment horizontal="right" vertical="center" wrapText="1"/>
    </xf>
    <xf numFmtId="0" fontId="9" fillId="2" borderId="1" xfId="0" applyFont="1" applyFill="1" applyBorder="1" applyAlignment="1">
      <alignment horizontal="center" vertical="center"/>
    </xf>
    <xf numFmtId="0" fontId="4" fillId="2" borderId="0" xfId="0" applyFont="1" applyFill="1"/>
    <xf numFmtId="0" fontId="1" fillId="2" borderId="5" xfId="0" applyFont="1" applyFill="1" applyBorder="1" applyAlignment="1">
      <alignment horizontal="left" vertical="center" wrapText="1"/>
    </xf>
    <xf numFmtId="4" fontId="1" fillId="0" borderId="1" xfId="0" applyNumberFormat="1" applyFont="1" applyBorder="1" applyAlignment="1">
      <alignment horizontal="right" vertical="center" wrapText="1"/>
    </xf>
    <xf numFmtId="4" fontId="1" fillId="2" borderId="1" xfId="0" applyNumberFormat="1" applyFont="1" applyFill="1" applyBorder="1" applyAlignment="1">
      <alignment horizontal="right" vertical="center" wrapText="1"/>
    </xf>
    <xf numFmtId="4" fontId="1" fillId="2" borderId="1" xfId="0" applyNumberFormat="1" applyFont="1" applyFill="1" applyBorder="1" applyAlignment="1">
      <alignment horizontal="center" vertical="center" wrapText="1"/>
    </xf>
    <xf numFmtId="0" fontId="10" fillId="2" borderId="1" xfId="0" applyFont="1" applyFill="1" applyBorder="1" applyAlignment="1">
      <alignment vertical="center" wrapText="1"/>
    </xf>
    <xf numFmtId="0" fontId="3" fillId="2" borderId="8"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1" fillId="0" borderId="1" xfId="0" applyFont="1" applyBorder="1" applyAlignment="1">
      <alignment wrapText="1"/>
    </xf>
    <xf numFmtId="0" fontId="1" fillId="0" borderId="1" xfId="0" applyFont="1" applyBorder="1" applyAlignment="1">
      <alignment horizontal="left" vertical="center"/>
    </xf>
    <xf numFmtId="0" fontId="4" fillId="0" borderId="8" xfId="0" applyFont="1" applyBorder="1" applyAlignment="1">
      <alignment horizontal="left" vertical="center" wrapText="1"/>
    </xf>
    <xf numFmtId="0" fontId="1" fillId="2" borderId="1" xfId="0" applyFont="1" applyFill="1" applyBorder="1" applyAlignment="1">
      <alignment wrapText="1"/>
    </xf>
    <xf numFmtId="0" fontId="1" fillId="2" borderId="5" xfId="0" applyFont="1" applyFill="1" applyBorder="1" applyAlignment="1">
      <alignment wrapText="1"/>
    </xf>
    <xf numFmtId="4" fontId="1" fillId="0" borderId="5" xfId="0" applyNumberFormat="1" applyFont="1" applyBorder="1" applyAlignment="1">
      <alignment horizontal="right" vertical="center" wrapText="1"/>
    </xf>
    <xf numFmtId="0" fontId="1"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4" fontId="3" fillId="2" borderId="1" xfId="0" applyNumberFormat="1" applyFont="1" applyFill="1" applyBorder="1" applyAlignment="1">
      <alignment horizontal="left" vertical="center" wrapText="1"/>
    </xf>
    <xf numFmtId="0" fontId="5" fillId="2" borderId="1" xfId="0" applyFont="1" applyFill="1" applyBorder="1" applyAlignment="1">
      <alignment horizontal="left" vertical="center"/>
    </xf>
    <xf numFmtId="0" fontId="1" fillId="2" borderId="0" xfId="0" applyFont="1" applyFill="1" applyAlignment="1">
      <alignment horizontal="left" vertical="center"/>
    </xf>
    <xf numFmtId="4" fontId="3" fillId="4" borderId="5" xfId="0" applyNumberFormat="1" applyFont="1" applyFill="1" applyBorder="1" applyAlignment="1">
      <alignment horizontal="right" vertical="center" wrapText="1"/>
    </xf>
    <xf numFmtId="4" fontId="3" fillId="0" borderId="5" xfId="0" applyNumberFormat="1" applyFont="1" applyBorder="1" applyAlignment="1">
      <alignment horizontal="right" vertical="center" wrapText="1"/>
    </xf>
    <xf numFmtId="0" fontId="4" fillId="2" borderId="5" xfId="0" applyFont="1" applyFill="1" applyBorder="1" applyAlignment="1">
      <alignment horizontal="left" vertical="center" wrapText="1"/>
    </xf>
    <xf numFmtId="4" fontId="4" fillId="0" borderId="5" xfId="0" applyNumberFormat="1" applyFont="1" applyBorder="1" applyAlignment="1">
      <alignment horizontal="right" vertical="center" wrapText="1"/>
    </xf>
    <xf numFmtId="4" fontId="3" fillId="2" borderId="5"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4" fontId="2" fillId="2" borderId="5"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4" fontId="1" fillId="2" borderId="5" xfId="0" applyNumberFormat="1" applyFont="1" applyFill="1" applyBorder="1" applyAlignment="1">
      <alignment horizontal="right" vertical="center" wrapText="1"/>
    </xf>
    <xf numFmtId="0" fontId="4" fillId="0" borderId="5" xfId="0" applyFont="1" applyBorder="1" applyAlignment="1">
      <alignment horizontal="left" vertical="center" wrapText="1"/>
    </xf>
    <xf numFmtId="4" fontId="4" fillId="2" borderId="5" xfId="0" applyNumberFormat="1" applyFont="1" applyFill="1" applyBorder="1" applyAlignment="1">
      <alignment horizontal="right" vertical="center" wrapText="1"/>
    </xf>
    <xf numFmtId="0" fontId="4" fillId="0" borderId="1" xfId="0" applyFont="1" applyBorder="1" applyAlignment="1">
      <alignment horizontal="left" vertical="center" wrapText="1"/>
    </xf>
    <xf numFmtId="0" fontId="0" fillId="0" borderId="0" xfId="0" applyAlignment="1">
      <alignment wrapText="1"/>
    </xf>
    <xf numFmtId="4" fontId="1" fillId="0" borderId="6" xfId="0" applyNumberFormat="1" applyFont="1" applyBorder="1" applyAlignment="1">
      <alignment horizontal="right" vertical="center" wrapText="1"/>
    </xf>
    <xf numFmtId="4" fontId="1" fillId="2" borderId="6" xfId="0" applyNumberFormat="1" applyFont="1" applyFill="1" applyBorder="1" applyAlignment="1">
      <alignment horizontal="right" vertical="center" wrapText="1"/>
    </xf>
    <xf numFmtId="4" fontId="1" fillId="2" borderId="6" xfId="0" applyNumberFormat="1" applyFont="1" applyFill="1" applyBorder="1" applyAlignment="1">
      <alignment horizontal="center" vertical="center" wrapText="1"/>
    </xf>
    <xf numFmtId="4" fontId="3" fillId="2" borderId="6" xfId="0" applyNumberFormat="1" applyFont="1" applyFill="1" applyBorder="1" applyAlignment="1">
      <alignment horizontal="center" vertical="center" wrapText="1"/>
    </xf>
    <xf numFmtId="0" fontId="5" fillId="2" borderId="6" xfId="0" applyFont="1" applyFill="1" applyBorder="1" applyAlignment="1">
      <alignment horizontal="center" vertical="center"/>
    </xf>
    <xf numFmtId="0" fontId="3" fillId="0" borderId="9" xfId="0" applyFont="1" applyBorder="1" applyAlignment="1">
      <alignment horizontal="center" vertical="center" wrapText="1"/>
    </xf>
    <xf numFmtId="4" fontId="3" fillId="4" borderId="6" xfId="0" applyNumberFormat="1" applyFont="1" applyFill="1" applyBorder="1" applyAlignment="1">
      <alignment horizontal="right" vertical="center" wrapText="1"/>
    </xf>
    <xf numFmtId="4" fontId="3" fillId="0" borderId="6" xfId="0" applyNumberFormat="1" applyFont="1" applyBorder="1" applyAlignment="1">
      <alignment horizontal="right" vertical="center" wrapText="1"/>
    </xf>
    <xf numFmtId="0" fontId="8" fillId="2" borderId="6" xfId="0" applyFont="1" applyFill="1" applyBorder="1" applyAlignment="1">
      <alignment horizontal="center" vertical="center"/>
    </xf>
    <xf numFmtId="4" fontId="4" fillId="0" borderId="6" xfId="0" applyNumberFormat="1" applyFont="1" applyBorder="1" applyAlignment="1">
      <alignment horizontal="right" vertical="center" wrapText="1"/>
    </xf>
    <xf numFmtId="4" fontId="4" fillId="2" borderId="6" xfId="0" applyNumberFormat="1" applyFont="1" applyFill="1" applyBorder="1" applyAlignment="1">
      <alignment horizontal="right" vertical="center" wrapText="1"/>
    </xf>
    <xf numFmtId="0" fontId="1" fillId="0" borderId="8" xfId="0" applyFont="1" applyBorder="1" applyAlignment="1">
      <alignment horizontal="left" vertical="center" wrapText="1"/>
    </xf>
    <xf numFmtId="0" fontId="11" fillId="0" borderId="1" xfId="0" applyFont="1" applyBorder="1" applyAlignment="1">
      <alignment wrapText="1"/>
    </xf>
    <xf numFmtId="0" fontId="1" fillId="3" borderId="1" xfId="0" applyFont="1" applyFill="1" applyBorder="1" applyAlignment="1">
      <alignment vertical="center" wrapText="1"/>
    </xf>
    <xf numFmtId="4" fontId="1"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0" fontId="1" fillId="2" borderId="0" xfId="0" applyFont="1" applyFill="1" applyAlignment="1">
      <alignment horizontal="left"/>
    </xf>
    <xf numFmtId="0" fontId="1" fillId="0" borderId="7" xfId="0" applyFont="1" applyBorder="1" applyAlignment="1">
      <alignment horizontal="center" vertical="center" wrapText="1"/>
    </xf>
    <xf numFmtId="0" fontId="1" fillId="0" borderId="1" xfId="0" applyFont="1" applyBorder="1" applyAlignment="1">
      <alignment vertical="center" wrapText="1"/>
    </xf>
    <xf numFmtId="0" fontId="1" fillId="2" borderId="7" xfId="0" applyFont="1" applyFill="1" applyBorder="1" applyAlignment="1">
      <alignment horizontal="center" vertical="center"/>
    </xf>
    <xf numFmtId="4" fontId="4" fillId="0" borderId="1" xfId="0" applyNumberFormat="1" applyFont="1" applyBorder="1" applyAlignment="1">
      <alignment horizontal="right" vertical="center"/>
    </xf>
    <xf numFmtId="4" fontId="4" fillId="2" borderId="1" xfId="0" applyNumberFormat="1" applyFont="1" applyFill="1" applyBorder="1" applyAlignment="1">
      <alignment horizontal="right" vertical="center"/>
    </xf>
    <xf numFmtId="0" fontId="4" fillId="2" borderId="0" xfId="0" applyFont="1" applyFill="1" applyAlignment="1">
      <alignment vertical="center"/>
    </xf>
    <xf numFmtId="0" fontId="1" fillId="0" borderId="1" xfId="0" applyFont="1" applyBorder="1" applyAlignment="1">
      <alignment horizontal="center" vertical="center"/>
    </xf>
    <xf numFmtId="4" fontId="1" fillId="0" borderId="5" xfId="0" applyNumberFormat="1" applyFont="1" applyBorder="1" applyAlignment="1">
      <alignment horizontal="right" vertical="center"/>
    </xf>
    <xf numFmtId="4" fontId="1" fillId="2" borderId="1" xfId="0" applyNumberFormat="1" applyFont="1" applyFill="1" applyBorder="1" applyAlignment="1">
      <alignment horizontal="right" vertical="center"/>
    </xf>
    <xf numFmtId="0" fontId="1" fillId="2" borderId="0" xfId="0" applyFont="1" applyFill="1" applyAlignment="1">
      <alignment vertical="center"/>
    </xf>
    <xf numFmtId="4" fontId="1" fillId="0" borderId="1" xfId="0" applyNumberFormat="1" applyFont="1" applyBorder="1" applyAlignment="1">
      <alignment vertical="center"/>
    </xf>
    <xf numFmtId="4" fontId="1" fillId="2" borderId="1" xfId="0" applyNumberFormat="1" applyFont="1" applyFill="1" applyBorder="1" applyAlignment="1">
      <alignment vertical="center"/>
    </xf>
    <xf numFmtId="4" fontId="1" fillId="4" borderId="5" xfId="0" applyNumberFormat="1" applyFont="1" applyFill="1" applyBorder="1" applyAlignment="1">
      <alignment horizontal="right" vertical="center" wrapText="1"/>
    </xf>
    <xf numFmtId="0" fontId="1" fillId="2" borderId="1" xfId="0" applyFont="1" applyFill="1" applyBorder="1" applyAlignment="1">
      <alignment vertical="center"/>
    </xf>
    <xf numFmtId="0" fontId="3" fillId="2" borderId="1" xfId="0" applyFont="1" applyFill="1" applyBorder="1" applyAlignment="1">
      <alignment horizontal="center" vertical="center"/>
    </xf>
    <xf numFmtId="4" fontId="3" fillId="4" borderId="1" xfId="0" applyNumberFormat="1" applyFont="1" applyFill="1" applyBorder="1" applyAlignment="1">
      <alignment horizontal="right" vertical="center"/>
    </xf>
    <xf numFmtId="4" fontId="3" fillId="2" borderId="1" xfId="0" applyNumberFormat="1" applyFont="1" applyFill="1" applyBorder="1" applyAlignment="1">
      <alignment horizontal="right" vertical="center"/>
    </xf>
    <xf numFmtId="0" fontId="3" fillId="2" borderId="0" xfId="0" applyFont="1" applyFill="1" applyAlignment="1">
      <alignment vertical="center"/>
    </xf>
    <xf numFmtId="0" fontId="1" fillId="2" borderId="1" xfId="0" applyFont="1" applyFill="1" applyBorder="1" applyAlignment="1">
      <alignment horizontal="center" vertical="center"/>
    </xf>
    <xf numFmtId="4" fontId="4" fillId="0" borderId="1" xfId="0" applyNumberFormat="1" applyFont="1" applyBorder="1" applyAlignment="1">
      <alignment horizontal="right"/>
    </xf>
    <xf numFmtId="4" fontId="4" fillId="2" borderId="1" xfId="0" applyNumberFormat="1" applyFont="1" applyFill="1" applyBorder="1" applyAlignment="1">
      <alignment horizontal="right"/>
    </xf>
    <xf numFmtId="0" fontId="1" fillId="2" borderId="8" xfId="0" applyFont="1" applyFill="1" applyBorder="1" applyAlignment="1">
      <alignment vertical="center" wrapText="1"/>
    </xf>
    <xf numFmtId="4" fontId="1" fillId="0" borderId="1" xfId="0" applyNumberFormat="1" applyFont="1" applyBorder="1" applyAlignment="1">
      <alignment horizontal="right" vertical="center"/>
    </xf>
    <xf numFmtId="0" fontId="5"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8" xfId="0" applyFont="1" applyFill="1" applyBorder="1" applyAlignment="1">
      <alignment horizontal="left" vertical="center" wrapText="1"/>
    </xf>
    <xf numFmtId="0" fontId="3" fillId="2" borderId="2" xfId="0" applyFont="1" applyFill="1" applyBorder="1" applyAlignment="1">
      <alignment horizontal="center" vertical="center"/>
    </xf>
    <xf numFmtId="4" fontId="3" fillId="0" borderId="1" xfId="0" applyNumberFormat="1" applyFont="1" applyBorder="1" applyAlignment="1">
      <alignment horizontal="right" vertical="center"/>
    </xf>
    <xf numFmtId="2" fontId="4" fillId="0" borderId="1" xfId="0" applyNumberFormat="1" applyFont="1" applyBorder="1" applyAlignment="1">
      <alignment horizontal="right" vertical="center"/>
    </xf>
    <xf numFmtId="2" fontId="4" fillId="2" borderId="1" xfId="0" applyNumberFormat="1" applyFont="1" applyFill="1" applyBorder="1" applyAlignment="1">
      <alignment horizontal="right" vertical="center"/>
    </xf>
    <xf numFmtId="0" fontId="12" fillId="2" borderId="1" xfId="0" applyFont="1" applyFill="1" applyBorder="1" applyAlignment="1">
      <alignment horizontal="center" vertical="center" wrapText="1"/>
    </xf>
    <xf numFmtId="2" fontId="1" fillId="0" borderId="1" xfId="0" applyNumberFormat="1" applyFont="1" applyBorder="1" applyAlignment="1">
      <alignment horizontal="right" vertical="center"/>
    </xf>
    <xf numFmtId="2" fontId="1" fillId="2" borderId="1" xfId="0" applyNumberFormat="1" applyFont="1" applyFill="1" applyBorder="1" applyAlignment="1">
      <alignment horizontal="right" vertical="center"/>
    </xf>
    <xf numFmtId="2" fontId="3" fillId="0" borderId="1" xfId="0" applyNumberFormat="1" applyFont="1" applyBorder="1" applyAlignment="1">
      <alignment horizontal="right" vertical="center"/>
    </xf>
    <xf numFmtId="2" fontId="3" fillId="2" borderId="1" xfId="0" applyNumberFormat="1" applyFont="1" applyFill="1" applyBorder="1" applyAlignment="1">
      <alignment horizontal="right" vertical="center"/>
    </xf>
    <xf numFmtId="0" fontId="8" fillId="2" borderId="1" xfId="0" applyFont="1" applyFill="1" applyBorder="1" applyAlignment="1">
      <alignment horizontal="center" vertical="center" wrapText="1"/>
    </xf>
    <xf numFmtId="0" fontId="1" fillId="2" borderId="0" xfId="0" applyFont="1" applyFill="1" applyAlignment="1">
      <alignment horizontal="left" vertical="top"/>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91"/>
  <sheetViews>
    <sheetView tabSelected="1" topLeftCell="A7" workbookViewId="0">
      <selection activeCell="G7" sqref="G6:G7"/>
    </sheetView>
  </sheetViews>
  <sheetFormatPr defaultColWidth="9" defaultRowHeight="12.75"/>
  <cols>
    <col min="1" max="1" width="3.85714285714286" style="9" customWidth="1"/>
    <col min="2" max="2" width="33.1428571428571" style="10" customWidth="1"/>
    <col min="3" max="3" width="10.2857142857143" style="10" customWidth="1"/>
    <col min="4" max="4" width="10" style="10" customWidth="1"/>
    <col min="5" max="5" width="9.71428571428571" style="10" customWidth="1"/>
    <col min="6" max="6" width="4.57142857142857" style="10" customWidth="1"/>
    <col min="7" max="7" width="5.57142857142857" style="10" customWidth="1"/>
    <col min="8" max="8" width="6.28571428571429" style="10" customWidth="1"/>
    <col min="9" max="9" width="6.85714285714286" style="10" customWidth="1"/>
    <col min="10" max="10" width="9.57142857142857" style="10" customWidth="1"/>
    <col min="11" max="11" width="9.14285714285714" style="10" customWidth="1"/>
    <col min="12" max="12" width="9.14285714285714" style="11" customWidth="1"/>
    <col min="13" max="13" width="7.14285714285714" style="9" customWidth="1"/>
    <col min="14" max="14" width="7.28571428571429" style="9" customWidth="1"/>
    <col min="15" max="15" width="11.1428571428571" style="12" customWidth="1"/>
    <col min="16" max="16" width="13.4285714285714" style="10" customWidth="1"/>
    <col min="17" max="256" width="9" style="10"/>
    <col min="257" max="257" width="3.85714285714286" style="10" customWidth="1"/>
    <col min="258" max="258" width="33.1428571428571" style="10" customWidth="1"/>
    <col min="259" max="259" width="10.2857142857143" style="10" customWidth="1"/>
    <col min="260" max="260" width="10" style="10" customWidth="1"/>
    <col min="261" max="261" width="9.71428571428571" style="10" customWidth="1"/>
    <col min="262" max="262" width="4.57142857142857" style="10" customWidth="1"/>
    <col min="263" max="263" width="5.57142857142857" style="10" customWidth="1"/>
    <col min="264" max="264" width="6.28571428571429" style="10" customWidth="1"/>
    <col min="265" max="265" width="6.85714285714286" style="10" customWidth="1"/>
    <col min="266" max="266" width="9.57142857142857" style="10" customWidth="1"/>
    <col min="267" max="268" width="9.14285714285714" style="10" customWidth="1"/>
    <col min="269" max="269" width="7.14285714285714" style="10" customWidth="1"/>
    <col min="270" max="270" width="7.28571428571429" style="10" customWidth="1"/>
    <col min="271" max="271" width="11.1428571428571" style="10" customWidth="1"/>
    <col min="272" max="272" width="13.4285714285714" style="10" customWidth="1"/>
    <col min="273" max="512" width="9" style="10"/>
    <col min="513" max="513" width="3.85714285714286" style="10" customWidth="1"/>
    <col min="514" max="514" width="33.1428571428571" style="10" customWidth="1"/>
    <col min="515" max="515" width="10.2857142857143" style="10" customWidth="1"/>
    <col min="516" max="516" width="10" style="10" customWidth="1"/>
    <col min="517" max="517" width="9.71428571428571" style="10" customWidth="1"/>
    <col min="518" max="518" width="4.57142857142857" style="10" customWidth="1"/>
    <col min="519" max="519" width="5.57142857142857" style="10" customWidth="1"/>
    <col min="520" max="520" width="6.28571428571429" style="10" customWidth="1"/>
    <col min="521" max="521" width="6.85714285714286" style="10" customWidth="1"/>
    <col min="522" max="522" width="9.57142857142857" style="10" customWidth="1"/>
    <col min="523" max="524" width="9.14285714285714" style="10" customWidth="1"/>
    <col min="525" max="525" width="7.14285714285714" style="10" customWidth="1"/>
    <col min="526" max="526" width="7.28571428571429" style="10" customWidth="1"/>
    <col min="527" max="527" width="11.1428571428571" style="10" customWidth="1"/>
    <col min="528" max="528" width="13.4285714285714" style="10" customWidth="1"/>
    <col min="529" max="768" width="9" style="10"/>
    <col min="769" max="769" width="3.85714285714286" style="10" customWidth="1"/>
    <col min="770" max="770" width="33.1428571428571" style="10" customWidth="1"/>
    <col min="771" max="771" width="10.2857142857143" style="10" customWidth="1"/>
    <col min="772" max="772" width="10" style="10" customWidth="1"/>
    <col min="773" max="773" width="9.71428571428571" style="10" customWidth="1"/>
    <col min="774" max="774" width="4.57142857142857" style="10" customWidth="1"/>
    <col min="775" max="775" width="5.57142857142857" style="10" customWidth="1"/>
    <col min="776" max="776" width="6.28571428571429" style="10" customWidth="1"/>
    <col min="777" max="777" width="6.85714285714286" style="10" customWidth="1"/>
    <col min="778" max="778" width="9.57142857142857" style="10" customWidth="1"/>
    <col min="779" max="780" width="9.14285714285714" style="10" customWidth="1"/>
    <col min="781" max="781" width="7.14285714285714" style="10" customWidth="1"/>
    <col min="782" max="782" width="7.28571428571429" style="10" customWidth="1"/>
    <col min="783" max="783" width="11.1428571428571" style="10" customWidth="1"/>
    <col min="784" max="784" width="13.4285714285714" style="10" customWidth="1"/>
    <col min="785" max="1024" width="9" style="10"/>
    <col min="1025" max="1025" width="3.85714285714286" style="10" customWidth="1"/>
    <col min="1026" max="1026" width="33.1428571428571" style="10" customWidth="1"/>
    <col min="1027" max="1027" width="10.2857142857143" style="10" customWidth="1"/>
    <col min="1028" max="1028" width="10" style="10" customWidth="1"/>
    <col min="1029" max="1029" width="9.71428571428571" style="10" customWidth="1"/>
    <col min="1030" max="1030" width="4.57142857142857" style="10" customWidth="1"/>
    <col min="1031" max="1031" width="5.57142857142857" style="10" customWidth="1"/>
    <col min="1032" max="1032" width="6.28571428571429" style="10" customWidth="1"/>
    <col min="1033" max="1033" width="6.85714285714286" style="10" customWidth="1"/>
    <col min="1034" max="1034" width="9.57142857142857" style="10" customWidth="1"/>
    <col min="1035" max="1036" width="9.14285714285714" style="10" customWidth="1"/>
    <col min="1037" max="1037" width="7.14285714285714" style="10" customWidth="1"/>
    <col min="1038" max="1038" width="7.28571428571429" style="10" customWidth="1"/>
    <col min="1039" max="1039" width="11.1428571428571" style="10" customWidth="1"/>
    <col min="1040" max="1040" width="13.4285714285714" style="10" customWidth="1"/>
    <col min="1041" max="1280" width="9" style="10"/>
    <col min="1281" max="1281" width="3.85714285714286" style="10" customWidth="1"/>
    <col min="1282" max="1282" width="33.1428571428571" style="10" customWidth="1"/>
    <col min="1283" max="1283" width="10.2857142857143" style="10" customWidth="1"/>
    <col min="1284" max="1284" width="10" style="10" customWidth="1"/>
    <col min="1285" max="1285" width="9.71428571428571" style="10" customWidth="1"/>
    <col min="1286" max="1286" width="4.57142857142857" style="10" customWidth="1"/>
    <col min="1287" max="1287" width="5.57142857142857" style="10" customWidth="1"/>
    <col min="1288" max="1288" width="6.28571428571429" style="10" customWidth="1"/>
    <col min="1289" max="1289" width="6.85714285714286" style="10" customWidth="1"/>
    <col min="1290" max="1290" width="9.57142857142857" style="10" customWidth="1"/>
    <col min="1291" max="1292" width="9.14285714285714" style="10" customWidth="1"/>
    <col min="1293" max="1293" width="7.14285714285714" style="10" customWidth="1"/>
    <col min="1294" max="1294" width="7.28571428571429" style="10" customWidth="1"/>
    <col min="1295" max="1295" width="11.1428571428571" style="10" customWidth="1"/>
    <col min="1296" max="1296" width="13.4285714285714" style="10" customWidth="1"/>
    <col min="1297" max="1536" width="9" style="10"/>
    <col min="1537" max="1537" width="3.85714285714286" style="10" customWidth="1"/>
    <col min="1538" max="1538" width="33.1428571428571" style="10" customWidth="1"/>
    <col min="1539" max="1539" width="10.2857142857143" style="10" customWidth="1"/>
    <col min="1540" max="1540" width="10" style="10" customWidth="1"/>
    <col min="1541" max="1541" width="9.71428571428571" style="10" customWidth="1"/>
    <col min="1542" max="1542" width="4.57142857142857" style="10" customWidth="1"/>
    <col min="1543" max="1543" width="5.57142857142857" style="10" customWidth="1"/>
    <col min="1544" max="1544" width="6.28571428571429" style="10" customWidth="1"/>
    <col min="1545" max="1545" width="6.85714285714286" style="10" customWidth="1"/>
    <col min="1546" max="1546" width="9.57142857142857" style="10" customWidth="1"/>
    <col min="1547" max="1548" width="9.14285714285714" style="10" customWidth="1"/>
    <col min="1549" max="1549" width="7.14285714285714" style="10" customWidth="1"/>
    <col min="1550" max="1550" width="7.28571428571429" style="10" customWidth="1"/>
    <col min="1551" max="1551" width="11.1428571428571" style="10" customWidth="1"/>
    <col min="1552" max="1552" width="13.4285714285714" style="10" customWidth="1"/>
    <col min="1553" max="1792" width="9" style="10"/>
    <col min="1793" max="1793" width="3.85714285714286" style="10" customWidth="1"/>
    <col min="1794" max="1794" width="33.1428571428571" style="10" customWidth="1"/>
    <col min="1795" max="1795" width="10.2857142857143" style="10" customWidth="1"/>
    <col min="1796" max="1796" width="10" style="10" customWidth="1"/>
    <col min="1797" max="1797" width="9.71428571428571" style="10" customWidth="1"/>
    <col min="1798" max="1798" width="4.57142857142857" style="10" customWidth="1"/>
    <col min="1799" max="1799" width="5.57142857142857" style="10" customWidth="1"/>
    <col min="1800" max="1800" width="6.28571428571429" style="10" customWidth="1"/>
    <col min="1801" max="1801" width="6.85714285714286" style="10" customWidth="1"/>
    <col min="1802" max="1802" width="9.57142857142857" style="10" customWidth="1"/>
    <col min="1803" max="1804" width="9.14285714285714" style="10" customWidth="1"/>
    <col min="1805" max="1805" width="7.14285714285714" style="10" customWidth="1"/>
    <col min="1806" max="1806" width="7.28571428571429" style="10" customWidth="1"/>
    <col min="1807" max="1807" width="11.1428571428571" style="10" customWidth="1"/>
    <col min="1808" max="1808" width="13.4285714285714" style="10" customWidth="1"/>
    <col min="1809" max="2048" width="9" style="10"/>
    <col min="2049" max="2049" width="3.85714285714286" style="10" customWidth="1"/>
    <col min="2050" max="2050" width="33.1428571428571" style="10" customWidth="1"/>
    <col min="2051" max="2051" width="10.2857142857143" style="10" customWidth="1"/>
    <col min="2052" max="2052" width="10" style="10" customWidth="1"/>
    <col min="2053" max="2053" width="9.71428571428571" style="10" customWidth="1"/>
    <col min="2054" max="2054" width="4.57142857142857" style="10" customWidth="1"/>
    <col min="2055" max="2055" width="5.57142857142857" style="10" customWidth="1"/>
    <col min="2056" max="2056" width="6.28571428571429" style="10" customWidth="1"/>
    <col min="2057" max="2057" width="6.85714285714286" style="10" customWidth="1"/>
    <col min="2058" max="2058" width="9.57142857142857" style="10" customWidth="1"/>
    <col min="2059" max="2060" width="9.14285714285714" style="10" customWidth="1"/>
    <col min="2061" max="2061" width="7.14285714285714" style="10" customWidth="1"/>
    <col min="2062" max="2062" width="7.28571428571429" style="10" customWidth="1"/>
    <col min="2063" max="2063" width="11.1428571428571" style="10" customWidth="1"/>
    <col min="2064" max="2064" width="13.4285714285714" style="10" customWidth="1"/>
    <col min="2065" max="2304" width="9" style="10"/>
    <col min="2305" max="2305" width="3.85714285714286" style="10" customWidth="1"/>
    <col min="2306" max="2306" width="33.1428571428571" style="10" customWidth="1"/>
    <col min="2307" max="2307" width="10.2857142857143" style="10" customWidth="1"/>
    <col min="2308" max="2308" width="10" style="10" customWidth="1"/>
    <col min="2309" max="2309" width="9.71428571428571" style="10" customWidth="1"/>
    <col min="2310" max="2310" width="4.57142857142857" style="10" customWidth="1"/>
    <col min="2311" max="2311" width="5.57142857142857" style="10" customWidth="1"/>
    <col min="2312" max="2312" width="6.28571428571429" style="10" customWidth="1"/>
    <col min="2313" max="2313" width="6.85714285714286" style="10" customWidth="1"/>
    <col min="2314" max="2314" width="9.57142857142857" style="10" customWidth="1"/>
    <col min="2315" max="2316" width="9.14285714285714" style="10" customWidth="1"/>
    <col min="2317" max="2317" width="7.14285714285714" style="10" customWidth="1"/>
    <col min="2318" max="2318" width="7.28571428571429" style="10" customWidth="1"/>
    <col min="2319" max="2319" width="11.1428571428571" style="10" customWidth="1"/>
    <col min="2320" max="2320" width="13.4285714285714" style="10" customWidth="1"/>
    <col min="2321" max="2560" width="9" style="10"/>
    <col min="2561" max="2561" width="3.85714285714286" style="10" customWidth="1"/>
    <col min="2562" max="2562" width="33.1428571428571" style="10" customWidth="1"/>
    <col min="2563" max="2563" width="10.2857142857143" style="10" customWidth="1"/>
    <col min="2564" max="2564" width="10" style="10" customWidth="1"/>
    <col min="2565" max="2565" width="9.71428571428571" style="10" customWidth="1"/>
    <col min="2566" max="2566" width="4.57142857142857" style="10" customWidth="1"/>
    <col min="2567" max="2567" width="5.57142857142857" style="10" customWidth="1"/>
    <col min="2568" max="2568" width="6.28571428571429" style="10" customWidth="1"/>
    <col min="2569" max="2569" width="6.85714285714286" style="10" customWidth="1"/>
    <col min="2570" max="2570" width="9.57142857142857" style="10" customWidth="1"/>
    <col min="2571" max="2572" width="9.14285714285714" style="10" customWidth="1"/>
    <col min="2573" max="2573" width="7.14285714285714" style="10" customWidth="1"/>
    <col min="2574" max="2574" width="7.28571428571429" style="10" customWidth="1"/>
    <col min="2575" max="2575" width="11.1428571428571" style="10" customWidth="1"/>
    <col min="2576" max="2576" width="13.4285714285714" style="10" customWidth="1"/>
    <col min="2577" max="2816" width="9" style="10"/>
    <col min="2817" max="2817" width="3.85714285714286" style="10" customWidth="1"/>
    <col min="2818" max="2818" width="33.1428571428571" style="10" customWidth="1"/>
    <col min="2819" max="2819" width="10.2857142857143" style="10" customWidth="1"/>
    <col min="2820" max="2820" width="10" style="10" customWidth="1"/>
    <col min="2821" max="2821" width="9.71428571428571" style="10" customWidth="1"/>
    <col min="2822" max="2822" width="4.57142857142857" style="10" customWidth="1"/>
    <col min="2823" max="2823" width="5.57142857142857" style="10" customWidth="1"/>
    <col min="2824" max="2824" width="6.28571428571429" style="10" customWidth="1"/>
    <col min="2825" max="2825" width="6.85714285714286" style="10" customWidth="1"/>
    <col min="2826" max="2826" width="9.57142857142857" style="10" customWidth="1"/>
    <col min="2827" max="2828" width="9.14285714285714" style="10" customWidth="1"/>
    <col min="2829" max="2829" width="7.14285714285714" style="10" customWidth="1"/>
    <col min="2830" max="2830" width="7.28571428571429" style="10" customWidth="1"/>
    <col min="2831" max="2831" width="11.1428571428571" style="10" customWidth="1"/>
    <col min="2832" max="2832" width="13.4285714285714" style="10" customWidth="1"/>
    <col min="2833" max="3072" width="9" style="10"/>
    <col min="3073" max="3073" width="3.85714285714286" style="10" customWidth="1"/>
    <col min="3074" max="3074" width="33.1428571428571" style="10" customWidth="1"/>
    <col min="3075" max="3075" width="10.2857142857143" style="10" customWidth="1"/>
    <col min="3076" max="3076" width="10" style="10" customWidth="1"/>
    <col min="3077" max="3077" width="9.71428571428571" style="10" customWidth="1"/>
    <col min="3078" max="3078" width="4.57142857142857" style="10" customWidth="1"/>
    <col min="3079" max="3079" width="5.57142857142857" style="10" customWidth="1"/>
    <col min="3080" max="3080" width="6.28571428571429" style="10" customWidth="1"/>
    <col min="3081" max="3081" width="6.85714285714286" style="10" customWidth="1"/>
    <col min="3082" max="3082" width="9.57142857142857" style="10" customWidth="1"/>
    <col min="3083" max="3084" width="9.14285714285714" style="10" customWidth="1"/>
    <col min="3085" max="3085" width="7.14285714285714" style="10" customWidth="1"/>
    <col min="3086" max="3086" width="7.28571428571429" style="10" customWidth="1"/>
    <col min="3087" max="3087" width="11.1428571428571" style="10" customWidth="1"/>
    <col min="3088" max="3088" width="13.4285714285714" style="10" customWidth="1"/>
    <col min="3089" max="3328" width="9" style="10"/>
    <col min="3329" max="3329" width="3.85714285714286" style="10" customWidth="1"/>
    <col min="3330" max="3330" width="33.1428571428571" style="10" customWidth="1"/>
    <col min="3331" max="3331" width="10.2857142857143" style="10" customWidth="1"/>
    <col min="3332" max="3332" width="10" style="10" customWidth="1"/>
    <col min="3333" max="3333" width="9.71428571428571" style="10" customWidth="1"/>
    <col min="3334" max="3334" width="4.57142857142857" style="10" customWidth="1"/>
    <col min="3335" max="3335" width="5.57142857142857" style="10" customWidth="1"/>
    <col min="3336" max="3336" width="6.28571428571429" style="10" customWidth="1"/>
    <col min="3337" max="3337" width="6.85714285714286" style="10" customWidth="1"/>
    <col min="3338" max="3338" width="9.57142857142857" style="10" customWidth="1"/>
    <col min="3339" max="3340" width="9.14285714285714" style="10" customWidth="1"/>
    <col min="3341" max="3341" width="7.14285714285714" style="10" customWidth="1"/>
    <col min="3342" max="3342" width="7.28571428571429" style="10" customWidth="1"/>
    <col min="3343" max="3343" width="11.1428571428571" style="10" customWidth="1"/>
    <col min="3344" max="3344" width="13.4285714285714" style="10" customWidth="1"/>
    <col min="3345" max="3584" width="9" style="10"/>
    <col min="3585" max="3585" width="3.85714285714286" style="10" customWidth="1"/>
    <col min="3586" max="3586" width="33.1428571428571" style="10" customWidth="1"/>
    <col min="3587" max="3587" width="10.2857142857143" style="10" customWidth="1"/>
    <col min="3588" max="3588" width="10" style="10" customWidth="1"/>
    <col min="3589" max="3589" width="9.71428571428571" style="10" customWidth="1"/>
    <col min="3590" max="3590" width="4.57142857142857" style="10" customWidth="1"/>
    <col min="3591" max="3591" width="5.57142857142857" style="10" customWidth="1"/>
    <col min="3592" max="3592" width="6.28571428571429" style="10" customWidth="1"/>
    <col min="3593" max="3593" width="6.85714285714286" style="10" customWidth="1"/>
    <col min="3594" max="3594" width="9.57142857142857" style="10" customWidth="1"/>
    <col min="3595" max="3596" width="9.14285714285714" style="10" customWidth="1"/>
    <col min="3597" max="3597" width="7.14285714285714" style="10" customWidth="1"/>
    <col min="3598" max="3598" width="7.28571428571429" style="10" customWidth="1"/>
    <col min="3599" max="3599" width="11.1428571428571" style="10" customWidth="1"/>
    <col min="3600" max="3600" width="13.4285714285714" style="10" customWidth="1"/>
    <col min="3601" max="3840" width="9" style="10"/>
    <col min="3841" max="3841" width="3.85714285714286" style="10" customWidth="1"/>
    <col min="3842" max="3842" width="33.1428571428571" style="10" customWidth="1"/>
    <col min="3843" max="3843" width="10.2857142857143" style="10" customWidth="1"/>
    <col min="3844" max="3844" width="10" style="10" customWidth="1"/>
    <col min="3845" max="3845" width="9.71428571428571" style="10" customWidth="1"/>
    <col min="3846" max="3846" width="4.57142857142857" style="10" customWidth="1"/>
    <col min="3847" max="3847" width="5.57142857142857" style="10" customWidth="1"/>
    <col min="3848" max="3848" width="6.28571428571429" style="10" customWidth="1"/>
    <col min="3849" max="3849" width="6.85714285714286" style="10" customWidth="1"/>
    <col min="3850" max="3850" width="9.57142857142857" style="10" customWidth="1"/>
    <col min="3851" max="3852" width="9.14285714285714" style="10" customWidth="1"/>
    <col min="3853" max="3853" width="7.14285714285714" style="10" customWidth="1"/>
    <col min="3854" max="3854" width="7.28571428571429" style="10" customWidth="1"/>
    <col min="3855" max="3855" width="11.1428571428571" style="10" customWidth="1"/>
    <col min="3856" max="3856" width="13.4285714285714" style="10" customWidth="1"/>
    <col min="3857" max="4096" width="9" style="10"/>
    <col min="4097" max="4097" width="3.85714285714286" style="10" customWidth="1"/>
    <col min="4098" max="4098" width="33.1428571428571" style="10" customWidth="1"/>
    <col min="4099" max="4099" width="10.2857142857143" style="10" customWidth="1"/>
    <col min="4100" max="4100" width="10" style="10" customWidth="1"/>
    <col min="4101" max="4101" width="9.71428571428571" style="10" customWidth="1"/>
    <col min="4102" max="4102" width="4.57142857142857" style="10" customWidth="1"/>
    <col min="4103" max="4103" width="5.57142857142857" style="10" customWidth="1"/>
    <col min="4104" max="4104" width="6.28571428571429" style="10" customWidth="1"/>
    <col min="4105" max="4105" width="6.85714285714286" style="10" customWidth="1"/>
    <col min="4106" max="4106" width="9.57142857142857" style="10" customWidth="1"/>
    <col min="4107" max="4108" width="9.14285714285714" style="10" customWidth="1"/>
    <col min="4109" max="4109" width="7.14285714285714" style="10" customWidth="1"/>
    <col min="4110" max="4110" width="7.28571428571429" style="10" customWidth="1"/>
    <col min="4111" max="4111" width="11.1428571428571" style="10" customWidth="1"/>
    <col min="4112" max="4112" width="13.4285714285714" style="10" customWidth="1"/>
    <col min="4113" max="4352" width="9" style="10"/>
    <col min="4353" max="4353" width="3.85714285714286" style="10" customWidth="1"/>
    <col min="4354" max="4354" width="33.1428571428571" style="10" customWidth="1"/>
    <col min="4355" max="4355" width="10.2857142857143" style="10" customWidth="1"/>
    <col min="4356" max="4356" width="10" style="10" customWidth="1"/>
    <col min="4357" max="4357" width="9.71428571428571" style="10" customWidth="1"/>
    <col min="4358" max="4358" width="4.57142857142857" style="10" customWidth="1"/>
    <col min="4359" max="4359" width="5.57142857142857" style="10" customWidth="1"/>
    <col min="4360" max="4360" width="6.28571428571429" style="10" customWidth="1"/>
    <col min="4361" max="4361" width="6.85714285714286" style="10" customWidth="1"/>
    <col min="4362" max="4362" width="9.57142857142857" style="10" customWidth="1"/>
    <col min="4363" max="4364" width="9.14285714285714" style="10" customWidth="1"/>
    <col min="4365" max="4365" width="7.14285714285714" style="10" customWidth="1"/>
    <col min="4366" max="4366" width="7.28571428571429" style="10" customWidth="1"/>
    <col min="4367" max="4367" width="11.1428571428571" style="10" customWidth="1"/>
    <col min="4368" max="4368" width="13.4285714285714" style="10" customWidth="1"/>
    <col min="4369" max="4608" width="9" style="10"/>
    <col min="4609" max="4609" width="3.85714285714286" style="10" customWidth="1"/>
    <col min="4610" max="4610" width="33.1428571428571" style="10" customWidth="1"/>
    <col min="4611" max="4611" width="10.2857142857143" style="10" customWidth="1"/>
    <col min="4612" max="4612" width="10" style="10" customWidth="1"/>
    <col min="4613" max="4613" width="9.71428571428571" style="10" customWidth="1"/>
    <col min="4614" max="4614" width="4.57142857142857" style="10" customWidth="1"/>
    <col min="4615" max="4615" width="5.57142857142857" style="10" customWidth="1"/>
    <col min="4616" max="4616" width="6.28571428571429" style="10" customWidth="1"/>
    <col min="4617" max="4617" width="6.85714285714286" style="10" customWidth="1"/>
    <col min="4618" max="4618" width="9.57142857142857" style="10" customWidth="1"/>
    <col min="4619" max="4620" width="9.14285714285714" style="10" customWidth="1"/>
    <col min="4621" max="4621" width="7.14285714285714" style="10" customWidth="1"/>
    <col min="4622" max="4622" width="7.28571428571429" style="10" customWidth="1"/>
    <col min="4623" max="4623" width="11.1428571428571" style="10" customWidth="1"/>
    <col min="4624" max="4624" width="13.4285714285714" style="10" customWidth="1"/>
    <col min="4625" max="4864" width="9" style="10"/>
    <col min="4865" max="4865" width="3.85714285714286" style="10" customWidth="1"/>
    <col min="4866" max="4866" width="33.1428571428571" style="10" customWidth="1"/>
    <col min="4867" max="4867" width="10.2857142857143" style="10" customWidth="1"/>
    <col min="4868" max="4868" width="10" style="10" customWidth="1"/>
    <col min="4869" max="4869" width="9.71428571428571" style="10" customWidth="1"/>
    <col min="4870" max="4870" width="4.57142857142857" style="10" customWidth="1"/>
    <col min="4871" max="4871" width="5.57142857142857" style="10" customWidth="1"/>
    <col min="4872" max="4872" width="6.28571428571429" style="10" customWidth="1"/>
    <col min="4873" max="4873" width="6.85714285714286" style="10" customWidth="1"/>
    <col min="4874" max="4874" width="9.57142857142857" style="10" customWidth="1"/>
    <col min="4875" max="4876" width="9.14285714285714" style="10" customWidth="1"/>
    <col min="4877" max="4877" width="7.14285714285714" style="10" customWidth="1"/>
    <col min="4878" max="4878" width="7.28571428571429" style="10" customWidth="1"/>
    <col min="4879" max="4879" width="11.1428571428571" style="10" customWidth="1"/>
    <col min="4880" max="4880" width="13.4285714285714" style="10" customWidth="1"/>
    <col min="4881" max="5120" width="9" style="10"/>
    <col min="5121" max="5121" width="3.85714285714286" style="10" customWidth="1"/>
    <col min="5122" max="5122" width="33.1428571428571" style="10" customWidth="1"/>
    <col min="5123" max="5123" width="10.2857142857143" style="10" customWidth="1"/>
    <col min="5124" max="5124" width="10" style="10" customWidth="1"/>
    <col min="5125" max="5125" width="9.71428571428571" style="10" customWidth="1"/>
    <col min="5126" max="5126" width="4.57142857142857" style="10" customWidth="1"/>
    <col min="5127" max="5127" width="5.57142857142857" style="10" customWidth="1"/>
    <col min="5128" max="5128" width="6.28571428571429" style="10" customWidth="1"/>
    <col min="5129" max="5129" width="6.85714285714286" style="10" customWidth="1"/>
    <col min="5130" max="5130" width="9.57142857142857" style="10" customWidth="1"/>
    <col min="5131" max="5132" width="9.14285714285714" style="10" customWidth="1"/>
    <col min="5133" max="5133" width="7.14285714285714" style="10" customWidth="1"/>
    <col min="5134" max="5134" width="7.28571428571429" style="10" customWidth="1"/>
    <col min="5135" max="5135" width="11.1428571428571" style="10" customWidth="1"/>
    <col min="5136" max="5136" width="13.4285714285714" style="10" customWidth="1"/>
    <col min="5137" max="5376" width="9" style="10"/>
    <col min="5377" max="5377" width="3.85714285714286" style="10" customWidth="1"/>
    <col min="5378" max="5378" width="33.1428571428571" style="10" customWidth="1"/>
    <col min="5379" max="5379" width="10.2857142857143" style="10" customWidth="1"/>
    <col min="5380" max="5380" width="10" style="10" customWidth="1"/>
    <col min="5381" max="5381" width="9.71428571428571" style="10" customWidth="1"/>
    <col min="5382" max="5382" width="4.57142857142857" style="10" customWidth="1"/>
    <col min="5383" max="5383" width="5.57142857142857" style="10" customWidth="1"/>
    <col min="5384" max="5384" width="6.28571428571429" style="10" customWidth="1"/>
    <col min="5385" max="5385" width="6.85714285714286" style="10" customWidth="1"/>
    <col min="5386" max="5386" width="9.57142857142857" style="10" customWidth="1"/>
    <col min="5387" max="5388" width="9.14285714285714" style="10" customWidth="1"/>
    <col min="5389" max="5389" width="7.14285714285714" style="10" customWidth="1"/>
    <col min="5390" max="5390" width="7.28571428571429" style="10" customWidth="1"/>
    <col min="5391" max="5391" width="11.1428571428571" style="10" customWidth="1"/>
    <col min="5392" max="5392" width="13.4285714285714" style="10" customWidth="1"/>
    <col min="5393" max="5632" width="9" style="10"/>
    <col min="5633" max="5633" width="3.85714285714286" style="10" customWidth="1"/>
    <col min="5634" max="5634" width="33.1428571428571" style="10" customWidth="1"/>
    <col min="5635" max="5635" width="10.2857142857143" style="10" customWidth="1"/>
    <col min="5636" max="5636" width="10" style="10" customWidth="1"/>
    <col min="5637" max="5637" width="9.71428571428571" style="10" customWidth="1"/>
    <col min="5638" max="5638" width="4.57142857142857" style="10" customWidth="1"/>
    <col min="5639" max="5639" width="5.57142857142857" style="10" customWidth="1"/>
    <col min="5640" max="5640" width="6.28571428571429" style="10" customWidth="1"/>
    <col min="5641" max="5641" width="6.85714285714286" style="10" customWidth="1"/>
    <col min="5642" max="5642" width="9.57142857142857" style="10" customWidth="1"/>
    <col min="5643" max="5644" width="9.14285714285714" style="10" customWidth="1"/>
    <col min="5645" max="5645" width="7.14285714285714" style="10" customWidth="1"/>
    <col min="5646" max="5646" width="7.28571428571429" style="10" customWidth="1"/>
    <col min="5647" max="5647" width="11.1428571428571" style="10" customWidth="1"/>
    <col min="5648" max="5648" width="13.4285714285714" style="10" customWidth="1"/>
    <col min="5649" max="5888" width="9" style="10"/>
    <col min="5889" max="5889" width="3.85714285714286" style="10" customWidth="1"/>
    <col min="5890" max="5890" width="33.1428571428571" style="10" customWidth="1"/>
    <col min="5891" max="5891" width="10.2857142857143" style="10" customWidth="1"/>
    <col min="5892" max="5892" width="10" style="10" customWidth="1"/>
    <col min="5893" max="5893" width="9.71428571428571" style="10" customWidth="1"/>
    <col min="5894" max="5894" width="4.57142857142857" style="10" customWidth="1"/>
    <col min="5895" max="5895" width="5.57142857142857" style="10" customWidth="1"/>
    <col min="5896" max="5896" width="6.28571428571429" style="10" customWidth="1"/>
    <col min="5897" max="5897" width="6.85714285714286" style="10" customWidth="1"/>
    <col min="5898" max="5898" width="9.57142857142857" style="10" customWidth="1"/>
    <col min="5899" max="5900" width="9.14285714285714" style="10" customWidth="1"/>
    <col min="5901" max="5901" width="7.14285714285714" style="10" customWidth="1"/>
    <col min="5902" max="5902" width="7.28571428571429" style="10" customWidth="1"/>
    <col min="5903" max="5903" width="11.1428571428571" style="10" customWidth="1"/>
    <col min="5904" max="5904" width="13.4285714285714" style="10" customWidth="1"/>
    <col min="5905" max="6144" width="9" style="10"/>
    <col min="6145" max="6145" width="3.85714285714286" style="10" customWidth="1"/>
    <col min="6146" max="6146" width="33.1428571428571" style="10" customWidth="1"/>
    <col min="6147" max="6147" width="10.2857142857143" style="10" customWidth="1"/>
    <col min="6148" max="6148" width="10" style="10" customWidth="1"/>
    <col min="6149" max="6149" width="9.71428571428571" style="10" customWidth="1"/>
    <col min="6150" max="6150" width="4.57142857142857" style="10" customWidth="1"/>
    <col min="6151" max="6151" width="5.57142857142857" style="10" customWidth="1"/>
    <col min="6152" max="6152" width="6.28571428571429" style="10" customWidth="1"/>
    <col min="6153" max="6153" width="6.85714285714286" style="10" customWidth="1"/>
    <col min="6154" max="6154" width="9.57142857142857" style="10" customWidth="1"/>
    <col min="6155" max="6156" width="9.14285714285714" style="10" customWidth="1"/>
    <col min="6157" max="6157" width="7.14285714285714" style="10" customWidth="1"/>
    <col min="6158" max="6158" width="7.28571428571429" style="10" customWidth="1"/>
    <col min="6159" max="6159" width="11.1428571428571" style="10" customWidth="1"/>
    <col min="6160" max="6160" width="13.4285714285714" style="10" customWidth="1"/>
    <col min="6161" max="6400" width="9" style="10"/>
    <col min="6401" max="6401" width="3.85714285714286" style="10" customWidth="1"/>
    <col min="6402" max="6402" width="33.1428571428571" style="10" customWidth="1"/>
    <col min="6403" max="6403" width="10.2857142857143" style="10" customWidth="1"/>
    <col min="6404" max="6404" width="10" style="10" customWidth="1"/>
    <col min="6405" max="6405" width="9.71428571428571" style="10" customWidth="1"/>
    <col min="6406" max="6406" width="4.57142857142857" style="10" customWidth="1"/>
    <col min="6407" max="6407" width="5.57142857142857" style="10" customWidth="1"/>
    <col min="6408" max="6408" width="6.28571428571429" style="10" customWidth="1"/>
    <col min="6409" max="6409" width="6.85714285714286" style="10" customWidth="1"/>
    <col min="6410" max="6410" width="9.57142857142857" style="10" customWidth="1"/>
    <col min="6411" max="6412" width="9.14285714285714" style="10" customWidth="1"/>
    <col min="6413" max="6413" width="7.14285714285714" style="10" customWidth="1"/>
    <col min="6414" max="6414" width="7.28571428571429" style="10" customWidth="1"/>
    <col min="6415" max="6415" width="11.1428571428571" style="10" customWidth="1"/>
    <col min="6416" max="6416" width="13.4285714285714" style="10" customWidth="1"/>
    <col min="6417" max="6656" width="9" style="10"/>
    <col min="6657" max="6657" width="3.85714285714286" style="10" customWidth="1"/>
    <col min="6658" max="6658" width="33.1428571428571" style="10" customWidth="1"/>
    <col min="6659" max="6659" width="10.2857142857143" style="10" customWidth="1"/>
    <col min="6660" max="6660" width="10" style="10" customWidth="1"/>
    <col min="6661" max="6661" width="9.71428571428571" style="10" customWidth="1"/>
    <col min="6662" max="6662" width="4.57142857142857" style="10" customWidth="1"/>
    <col min="6663" max="6663" width="5.57142857142857" style="10" customWidth="1"/>
    <col min="6664" max="6664" width="6.28571428571429" style="10" customWidth="1"/>
    <col min="6665" max="6665" width="6.85714285714286" style="10" customWidth="1"/>
    <col min="6666" max="6666" width="9.57142857142857" style="10" customWidth="1"/>
    <col min="6667" max="6668" width="9.14285714285714" style="10" customWidth="1"/>
    <col min="6669" max="6669" width="7.14285714285714" style="10" customWidth="1"/>
    <col min="6670" max="6670" width="7.28571428571429" style="10" customWidth="1"/>
    <col min="6671" max="6671" width="11.1428571428571" style="10" customWidth="1"/>
    <col min="6672" max="6672" width="13.4285714285714" style="10" customWidth="1"/>
    <col min="6673" max="6912" width="9" style="10"/>
    <col min="6913" max="6913" width="3.85714285714286" style="10" customWidth="1"/>
    <col min="6914" max="6914" width="33.1428571428571" style="10" customWidth="1"/>
    <col min="6915" max="6915" width="10.2857142857143" style="10" customWidth="1"/>
    <col min="6916" max="6916" width="10" style="10" customWidth="1"/>
    <col min="6917" max="6917" width="9.71428571428571" style="10" customWidth="1"/>
    <col min="6918" max="6918" width="4.57142857142857" style="10" customWidth="1"/>
    <col min="6919" max="6919" width="5.57142857142857" style="10" customWidth="1"/>
    <col min="6920" max="6920" width="6.28571428571429" style="10" customWidth="1"/>
    <col min="6921" max="6921" width="6.85714285714286" style="10" customWidth="1"/>
    <col min="6922" max="6922" width="9.57142857142857" style="10" customWidth="1"/>
    <col min="6923" max="6924" width="9.14285714285714" style="10" customWidth="1"/>
    <col min="6925" max="6925" width="7.14285714285714" style="10" customWidth="1"/>
    <col min="6926" max="6926" width="7.28571428571429" style="10" customWidth="1"/>
    <col min="6927" max="6927" width="11.1428571428571" style="10" customWidth="1"/>
    <col min="6928" max="6928" width="13.4285714285714" style="10" customWidth="1"/>
    <col min="6929" max="7168" width="9" style="10"/>
    <col min="7169" max="7169" width="3.85714285714286" style="10" customWidth="1"/>
    <col min="7170" max="7170" width="33.1428571428571" style="10" customWidth="1"/>
    <col min="7171" max="7171" width="10.2857142857143" style="10" customWidth="1"/>
    <col min="7172" max="7172" width="10" style="10" customWidth="1"/>
    <col min="7173" max="7173" width="9.71428571428571" style="10" customWidth="1"/>
    <col min="7174" max="7174" width="4.57142857142857" style="10" customWidth="1"/>
    <col min="7175" max="7175" width="5.57142857142857" style="10" customWidth="1"/>
    <col min="7176" max="7176" width="6.28571428571429" style="10" customWidth="1"/>
    <col min="7177" max="7177" width="6.85714285714286" style="10" customWidth="1"/>
    <col min="7178" max="7178" width="9.57142857142857" style="10" customWidth="1"/>
    <col min="7179" max="7180" width="9.14285714285714" style="10" customWidth="1"/>
    <col min="7181" max="7181" width="7.14285714285714" style="10" customWidth="1"/>
    <col min="7182" max="7182" width="7.28571428571429" style="10" customWidth="1"/>
    <col min="7183" max="7183" width="11.1428571428571" style="10" customWidth="1"/>
    <col min="7184" max="7184" width="13.4285714285714" style="10" customWidth="1"/>
    <col min="7185" max="7424" width="9" style="10"/>
    <col min="7425" max="7425" width="3.85714285714286" style="10" customWidth="1"/>
    <col min="7426" max="7426" width="33.1428571428571" style="10" customWidth="1"/>
    <col min="7427" max="7427" width="10.2857142857143" style="10" customWidth="1"/>
    <col min="7428" max="7428" width="10" style="10" customWidth="1"/>
    <col min="7429" max="7429" width="9.71428571428571" style="10" customWidth="1"/>
    <col min="7430" max="7430" width="4.57142857142857" style="10" customWidth="1"/>
    <col min="7431" max="7431" width="5.57142857142857" style="10" customWidth="1"/>
    <col min="7432" max="7432" width="6.28571428571429" style="10" customWidth="1"/>
    <col min="7433" max="7433" width="6.85714285714286" style="10" customWidth="1"/>
    <col min="7434" max="7434" width="9.57142857142857" style="10" customWidth="1"/>
    <col min="7435" max="7436" width="9.14285714285714" style="10" customWidth="1"/>
    <col min="7437" max="7437" width="7.14285714285714" style="10" customWidth="1"/>
    <col min="7438" max="7438" width="7.28571428571429" style="10" customWidth="1"/>
    <col min="7439" max="7439" width="11.1428571428571" style="10" customWidth="1"/>
    <col min="7440" max="7440" width="13.4285714285714" style="10" customWidth="1"/>
    <col min="7441" max="7680" width="9" style="10"/>
    <col min="7681" max="7681" width="3.85714285714286" style="10" customWidth="1"/>
    <col min="7682" max="7682" width="33.1428571428571" style="10" customWidth="1"/>
    <col min="7683" max="7683" width="10.2857142857143" style="10" customWidth="1"/>
    <col min="7684" max="7684" width="10" style="10" customWidth="1"/>
    <col min="7685" max="7685" width="9.71428571428571" style="10" customWidth="1"/>
    <col min="7686" max="7686" width="4.57142857142857" style="10" customWidth="1"/>
    <col min="7687" max="7687" width="5.57142857142857" style="10" customWidth="1"/>
    <col min="7688" max="7688" width="6.28571428571429" style="10" customWidth="1"/>
    <col min="7689" max="7689" width="6.85714285714286" style="10" customWidth="1"/>
    <col min="7690" max="7690" width="9.57142857142857" style="10" customWidth="1"/>
    <col min="7691" max="7692" width="9.14285714285714" style="10" customWidth="1"/>
    <col min="7693" max="7693" width="7.14285714285714" style="10" customWidth="1"/>
    <col min="7694" max="7694" width="7.28571428571429" style="10" customWidth="1"/>
    <col min="7695" max="7695" width="11.1428571428571" style="10" customWidth="1"/>
    <col min="7696" max="7696" width="13.4285714285714" style="10" customWidth="1"/>
    <col min="7697" max="7936" width="9" style="10"/>
    <col min="7937" max="7937" width="3.85714285714286" style="10" customWidth="1"/>
    <col min="7938" max="7938" width="33.1428571428571" style="10" customWidth="1"/>
    <col min="7939" max="7939" width="10.2857142857143" style="10" customWidth="1"/>
    <col min="7940" max="7940" width="10" style="10" customWidth="1"/>
    <col min="7941" max="7941" width="9.71428571428571" style="10" customWidth="1"/>
    <col min="7942" max="7942" width="4.57142857142857" style="10" customWidth="1"/>
    <col min="7943" max="7943" width="5.57142857142857" style="10" customWidth="1"/>
    <col min="7944" max="7944" width="6.28571428571429" style="10" customWidth="1"/>
    <col min="7945" max="7945" width="6.85714285714286" style="10" customWidth="1"/>
    <col min="7946" max="7946" width="9.57142857142857" style="10" customWidth="1"/>
    <col min="7947" max="7948" width="9.14285714285714" style="10" customWidth="1"/>
    <col min="7949" max="7949" width="7.14285714285714" style="10" customWidth="1"/>
    <col min="7950" max="7950" width="7.28571428571429" style="10" customWidth="1"/>
    <col min="7951" max="7951" width="11.1428571428571" style="10" customWidth="1"/>
    <col min="7952" max="7952" width="13.4285714285714" style="10" customWidth="1"/>
    <col min="7953" max="8192" width="9" style="10"/>
    <col min="8193" max="8193" width="3.85714285714286" style="10" customWidth="1"/>
    <col min="8194" max="8194" width="33.1428571428571" style="10" customWidth="1"/>
    <col min="8195" max="8195" width="10.2857142857143" style="10" customWidth="1"/>
    <col min="8196" max="8196" width="10" style="10" customWidth="1"/>
    <col min="8197" max="8197" width="9.71428571428571" style="10" customWidth="1"/>
    <col min="8198" max="8198" width="4.57142857142857" style="10" customWidth="1"/>
    <col min="8199" max="8199" width="5.57142857142857" style="10" customWidth="1"/>
    <col min="8200" max="8200" width="6.28571428571429" style="10" customWidth="1"/>
    <col min="8201" max="8201" width="6.85714285714286" style="10" customWidth="1"/>
    <col min="8202" max="8202" width="9.57142857142857" style="10" customWidth="1"/>
    <col min="8203" max="8204" width="9.14285714285714" style="10" customWidth="1"/>
    <col min="8205" max="8205" width="7.14285714285714" style="10" customWidth="1"/>
    <col min="8206" max="8206" width="7.28571428571429" style="10" customWidth="1"/>
    <col min="8207" max="8207" width="11.1428571428571" style="10" customWidth="1"/>
    <col min="8208" max="8208" width="13.4285714285714" style="10" customWidth="1"/>
    <col min="8209" max="8448" width="9" style="10"/>
    <col min="8449" max="8449" width="3.85714285714286" style="10" customWidth="1"/>
    <col min="8450" max="8450" width="33.1428571428571" style="10" customWidth="1"/>
    <col min="8451" max="8451" width="10.2857142857143" style="10" customWidth="1"/>
    <col min="8452" max="8452" width="10" style="10" customWidth="1"/>
    <col min="8453" max="8453" width="9.71428571428571" style="10" customWidth="1"/>
    <col min="8454" max="8454" width="4.57142857142857" style="10" customWidth="1"/>
    <col min="8455" max="8455" width="5.57142857142857" style="10" customWidth="1"/>
    <col min="8456" max="8456" width="6.28571428571429" style="10" customWidth="1"/>
    <col min="8457" max="8457" width="6.85714285714286" style="10" customWidth="1"/>
    <col min="8458" max="8458" width="9.57142857142857" style="10" customWidth="1"/>
    <col min="8459" max="8460" width="9.14285714285714" style="10" customWidth="1"/>
    <col min="8461" max="8461" width="7.14285714285714" style="10" customWidth="1"/>
    <col min="8462" max="8462" width="7.28571428571429" style="10" customWidth="1"/>
    <col min="8463" max="8463" width="11.1428571428571" style="10" customWidth="1"/>
    <col min="8464" max="8464" width="13.4285714285714" style="10" customWidth="1"/>
    <col min="8465" max="8704" width="9" style="10"/>
    <col min="8705" max="8705" width="3.85714285714286" style="10" customWidth="1"/>
    <col min="8706" max="8706" width="33.1428571428571" style="10" customWidth="1"/>
    <col min="8707" max="8707" width="10.2857142857143" style="10" customWidth="1"/>
    <col min="8708" max="8708" width="10" style="10" customWidth="1"/>
    <col min="8709" max="8709" width="9.71428571428571" style="10" customWidth="1"/>
    <col min="8710" max="8710" width="4.57142857142857" style="10" customWidth="1"/>
    <col min="8711" max="8711" width="5.57142857142857" style="10" customWidth="1"/>
    <col min="8712" max="8712" width="6.28571428571429" style="10" customWidth="1"/>
    <col min="8713" max="8713" width="6.85714285714286" style="10" customWidth="1"/>
    <col min="8714" max="8714" width="9.57142857142857" style="10" customWidth="1"/>
    <col min="8715" max="8716" width="9.14285714285714" style="10" customWidth="1"/>
    <col min="8717" max="8717" width="7.14285714285714" style="10" customWidth="1"/>
    <col min="8718" max="8718" width="7.28571428571429" style="10" customWidth="1"/>
    <col min="8719" max="8719" width="11.1428571428571" style="10" customWidth="1"/>
    <col min="8720" max="8720" width="13.4285714285714" style="10" customWidth="1"/>
    <col min="8721" max="8960" width="9" style="10"/>
    <col min="8961" max="8961" width="3.85714285714286" style="10" customWidth="1"/>
    <col min="8962" max="8962" width="33.1428571428571" style="10" customWidth="1"/>
    <col min="8963" max="8963" width="10.2857142857143" style="10" customWidth="1"/>
    <col min="8964" max="8964" width="10" style="10" customWidth="1"/>
    <col min="8965" max="8965" width="9.71428571428571" style="10" customWidth="1"/>
    <col min="8966" max="8966" width="4.57142857142857" style="10" customWidth="1"/>
    <col min="8967" max="8967" width="5.57142857142857" style="10" customWidth="1"/>
    <col min="8968" max="8968" width="6.28571428571429" style="10" customWidth="1"/>
    <col min="8969" max="8969" width="6.85714285714286" style="10" customWidth="1"/>
    <col min="8970" max="8970" width="9.57142857142857" style="10" customWidth="1"/>
    <col min="8971" max="8972" width="9.14285714285714" style="10" customWidth="1"/>
    <col min="8973" max="8973" width="7.14285714285714" style="10" customWidth="1"/>
    <col min="8974" max="8974" width="7.28571428571429" style="10" customWidth="1"/>
    <col min="8975" max="8975" width="11.1428571428571" style="10" customWidth="1"/>
    <col min="8976" max="8976" width="13.4285714285714" style="10" customWidth="1"/>
    <col min="8977" max="9216" width="9" style="10"/>
    <col min="9217" max="9217" width="3.85714285714286" style="10" customWidth="1"/>
    <col min="9218" max="9218" width="33.1428571428571" style="10" customWidth="1"/>
    <col min="9219" max="9219" width="10.2857142857143" style="10" customWidth="1"/>
    <col min="9220" max="9220" width="10" style="10" customWidth="1"/>
    <col min="9221" max="9221" width="9.71428571428571" style="10" customWidth="1"/>
    <col min="9222" max="9222" width="4.57142857142857" style="10" customWidth="1"/>
    <col min="9223" max="9223" width="5.57142857142857" style="10" customWidth="1"/>
    <col min="9224" max="9224" width="6.28571428571429" style="10" customWidth="1"/>
    <col min="9225" max="9225" width="6.85714285714286" style="10" customWidth="1"/>
    <col min="9226" max="9226" width="9.57142857142857" style="10" customWidth="1"/>
    <col min="9227" max="9228" width="9.14285714285714" style="10" customWidth="1"/>
    <col min="9229" max="9229" width="7.14285714285714" style="10" customWidth="1"/>
    <col min="9230" max="9230" width="7.28571428571429" style="10" customWidth="1"/>
    <col min="9231" max="9231" width="11.1428571428571" style="10" customWidth="1"/>
    <col min="9232" max="9232" width="13.4285714285714" style="10" customWidth="1"/>
    <col min="9233" max="9472" width="9" style="10"/>
    <col min="9473" max="9473" width="3.85714285714286" style="10" customWidth="1"/>
    <col min="9474" max="9474" width="33.1428571428571" style="10" customWidth="1"/>
    <col min="9475" max="9475" width="10.2857142857143" style="10" customWidth="1"/>
    <col min="9476" max="9476" width="10" style="10" customWidth="1"/>
    <col min="9477" max="9477" width="9.71428571428571" style="10" customWidth="1"/>
    <col min="9478" max="9478" width="4.57142857142857" style="10" customWidth="1"/>
    <col min="9479" max="9479" width="5.57142857142857" style="10" customWidth="1"/>
    <col min="9480" max="9480" width="6.28571428571429" style="10" customWidth="1"/>
    <col min="9481" max="9481" width="6.85714285714286" style="10" customWidth="1"/>
    <col min="9482" max="9482" width="9.57142857142857" style="10" customWidth="1"/>
    <col min="9483" max="9484" width="9.14285714285714" style="10" customWidth="1"/>
    <col min="9485" max="9485" width="7.14285714285714" style="10" customWidth="1"/>
    <col min="9486" max="9486" width="7.28571428571429" style="10" customWidth="1"/>
    <col min="9487" max="9487" width="11.1428571428571" style="10" customWidth="1"/>
    <col min="9488" max="9488" width="13.4285714285714" style="10" customWidth="1"/>
    <col min="9489" max="9728" width="9" style="10"/>
    <col min="9729" max="9729" width="3.85714285714286" style="10" customWidth="1"/>
    <col min="9730" max="9730" width="33.1428571428571" style="10" customWidth="1"/>
    <col min="9731" max="9731" width="10.2857142857143" style="10" customWidth="1"/>
    <col min="9732" max="9732" width="10" style="10" customWidth="1"/>
    <col min="9733" max="9733" width="9.71428571428571" style="10" customWidth="1"/>
    <col min="9734" max="9734" width="4.57142857142857" style="10" customWidth="1"/>
    <col min="9735" max="9735" width="5.57142857142857" style="10" customWidth="1"/>
    <col min="9736" max="9736" width="6.28571428571429" style="10" customWidth="1"/>
    <col min="9737" max="9737" width="6.85714285714286" style="10" customWidth="1"/>
    <col min="9738" max="9738" width="9.57142857142857" style="10" customWidth="1"/>
    <col min="9739" max="9740" width="9.14285714285714" style="10" customWidth="1"/>
    <col min="9741" max="9741" width="7.14285714285714" style="10" customWidth="1"/>
    <col min="9742" max="9742" width="7.28571428571429" style="10" customWidth="1"/>
    <col min="9743" max="9743" width="11.1428571428571" style="10" customWidth="1"/>
    <col min="9744" max="9744" width="13.4285714285714" style="10" customWidth="1"/>
    <col min="9745" max="9984" width="9" style="10"/>
    <col min="9985" max="9985" width="3.85714285714286" style="10" customWidth="1"/>
    <col min="9986" max="9986" width="33.1428571428571" style="10" customWidth="1"/>
    <col min="9987" max="9987" width="10.2857142857143" style="10" customWidth="1"/>
    <col min="9988" max="9988" width="10" style="10" customWidth="1"/>
    <col min="9989" max="9989" width="9.71428571428571" style="10" customWidth="1"/>
    <col min="9990" max="9990" width="4.57142857142857" style="10" customWidth="1"/>
    <col min="9991" max="9991" width="5.57142857142857" style="10" customWidth="1"/>
    <col min="9992" max="9992" width="6.28571428571429" style="10" customWidth="1"/>
    <col min="9993" max="9993" width="6.85714285714286" style="10" customWidth="1"/>
    <col min="9994" max="9994" width="9.57142857142857" style="10" customWidth="1"/>
    <col min="9995" max="9996" width="9.14285714285714" style="10" customWidth="1"/>
    <col min="9997" max="9997" width="7.14285714285714" style="10" customWidth="1"/>
    <col min="9998" max="9998" width="7.28571428571429" style="10" customWidth="1"/>
    <col min="9999" max="9999" width="11.1428571428571" style="10" customWidth="1"/>
    <col min="10000" max="10000" width="13.4285714285714" style="10" customWidth="1"/>
    <col min="10001" max="10240" width="9" style="10"/>
    <col min="10241" max="10241" width="3.85714285714286" style="10" customWidth="1"/>
    <col min="10242" max="10242" width="33.1428571428571" style="10" customWidth="1"/>
    <col min="10243" max="10243" width="10.2857142857143" style="10" customWidth="1"/>
    <col min="10244" max="10244" width="10" style="10" customWidth="1"/>
    <col min="10245" max="10245" width="9.71428571428571" style="10" customWidth="1"/>
    <col min="10246" max="10246" width="4.57142857142857" style="10" customWidth="1"/>
    <col min="10247" max="10247" width="5.57142857142857" style="10" customWidth="1"/>
    <col min="10248" max="10248" width="6.28571428571429" style="10" customWidth="1"/>
    <col min="10249" max="10249" width="6.85714285714286" style="10" customWidth="1"/>
    <col min="10250" max="10250" width="9.57142857142857" style="10" customWidth="1"/>
    <col min="10251" max="10252" width="9.14285714285714" style="10" customWidth="1"/>
    <col min="10253" max="10253" width="7.14285714285714" style="10" customWidth="1"/>
    <col min="10254" max="10254" width="7.28571428571429" style="10" customWidth="1"/>
    <col min="10255" max="10255" width="11.1428571428571" style="10" customWidth="1"/>
    <col min="10256" max="10256" width="13.4285714285714" style="10" customWidth="1"/>
    <col min="10257" max="10496" width="9" style="10"/>
    <col min="10497" max="10497" width="3.85714285714286" style="10" customWidth="1"/>
    <col min="10498" max="10498" width="33.1428571428571" style="10" customWidth="1"/>
    <col min="10499" max="10499" width="10.2857142857143" style="10" customWidth="1"/>
    <col min="10500" max="10500" width="10" style="10" customWidth="1"/>
    <col min="10501" max="10501" width="9.71428571428571" style="10" customWidth="1"/>
    <col min="10502" max="10502" width="4.57142857142857" style="10" customWidth="1"/>
    <col min="10503" max="10503" width="5.57142857142857" style="10" customWidth="1"/>
    <col min="10504" max="10504" width="6.28571428571429" style="10" customWidth="1"/>
    <col min="10505" max="10505" width="6.85714285714286" style="10" customWidth="1"/>
    <col min="10506" max="10506" width="9.57142857142857" style="10" customWidth="1"/>
    <col min="10507" max="10508" width="9.14285714285714" style="10" customWidth="1"/>
    <col min="10509" max="10509" width="7.14285714285714" style="10" customWidth="1"/>
    <col min="10510" max="10510" width="7.28571428571429" style="10" customWidth="1"/>
    <col min="10511" max="10511" width="11.1428571428571" style="10" customWidth="1"/>
    <col min="10512" max="10512" width="13.4285714285714" style="10" customWidth="1"/>
    <col min="10513" max="10752" width="9" style="10"/>
    <col min="10753" max="10753" width="3.85714285714286" style="10" customWidth="1"/>
    <col min="10754" max="10754" width="33.1428571428571" style="10" customWidth="1"/>
    <col min="10755" max="10755" width="10.2857142857143" style="10" customWidth="1"/>
    <col min="10756" max="10756" width="10" style="10" customWidth="1"/>
    <col min="10757" max="10757" width="9.71428571428571" style="10" customWidth="1"/>
    <col min="10758" max="10758" width="4.57142857142857" style="10" customWidth="1"/>
    <col min="10759" max="10759" width="5.57142857142857" style="10" customWidth="1"/>
    <col min="10760" max="10760" width="6.28571428571429" style="10" customWidth="1"/>
    <col min="10761" max="10761" width="6.85714285714286" style="10" customWidth="1"/>
    <col min="10762" max="10762" width="9.57142857142857" style="10" customWidth="1"/>
    <col min="10763" max="10764" width="9.14285714285714" style="10" customWidth="1"/>
    <col min="10765" max="10765" width="7.14285714285714" style="10" customWidth="1"/>
    <col min="10766" max="10766" width="7.28571428571429" style="10" customWidth="1"/>
    <col min="10767" max="10767" width="11.1428571428571" style="10" customWidth="1"/>
    <col min="10768" max="10768" width="13.4285714285714" style="10" customWidth="1"/>
    <col min="10769" max="11008" width="9" style="10"/>
    <col min="11009" max="11009" width="3.85714285714286" style="10" customWidth="1"/>
    <col min="11010" max="11010" width="33.1428571428571" style="10" customWidth="1"/>
    <col min="11011" max="11011" width="10.2857142857143" style="10" customWidth="1"/>
    <col min="11012" max="11012" width="10" style="10" customWidth="1"/>
    <col min="11013" max="11013" width="9.71428571428571" style="10" customWidth="1"/>
    <col min="11014" max="11014" width="4.57142857142857" style="10" customWidth="1"/>
    <col min="11015" max="11015" width="5.57142857142857" style="10" customWidth="1"/>
    <col min="11016" max="11016" width="6.28571428571429" style="10" customWidth="1"/>
    <col min="11017" max="11017" width="6.85714285714286" style="10" customWidth="1"/>
    <col min="11018" max="11018" width="9.57142857142857" style="10" customWidth="1"/>
    <col min="11019" max="11020" width="9.14285714285714" style="10" customWidth="1"/>
    <col min="11021" max="11021" width="7.14285714285714" style="10" customWidth="1"/>
    <col min="11022" max="11022" width="7.28571428571429" style="10" customWidth="1"/>
    <col min="11023" max="11023" width="11.1428571428571" style="10" customWidth="1"/>
    <col min="11024" max="11024" width="13.4285714285714" style="10" customWidth="1"/>
    <col min="11025" max="11264" width="9" style="10"/>
    <col min="11265" max="11265" width="3.85714285714286" style="10" customWidth="1"/>
    <col min="11266" max="11266" width="33.1428571428571" style="10" customWidth="1"/>
    <col min="11267" max="11267" width="10.2857142857143" style="10" customWidth="1"/>
    <col min="11268" max="11268" width="10" style="10" customWidth="1"/>
    <col min="11269" max="11269" width="9.71428571428571" style="10" customWidth="1"/>
    <col min="11270" max="11270" width="4.57142857142857" style="10" customWidth="1"/>
    <col min="11271" max="11271" width="5.57142857142857" style="10" customWidth="1"/>
    <col min="11272" max="11272" width="6.28571428571429" style="10" customWidth="1"/>
    <col min="11273" max="11273" width="6.85714285714286" style="10" customWidth="1"/>
    <col min="11274" max="11274" width="9.57142857142857" style="10" customWidth="1"/>
    <col min="11275" max="11276" width="9.14285714285714" style="10" customWidth="1"/>
    <col min="11277" max="11277" width="7.14285714285714" style="10" customWidth="1"/>
    <col min="11278" max="11278" width="7.28571428571429" style="10" customWidth="1"/>
    <col min="11279" max="11279" width="11.1428571428571" style="10" customWidth="1"/>
    <col min="11280" max="11280" width="13.4285714285714" style="10" customWidth="1"/>
    <col min="11281" max="11520" width="9" style="10"/>
    <col min="11521" max="11521" width="3.85714285714286" style="10" customWidth="1"/>
    <col min="11522" max="11522" width="33.1428571428571" style="10" customWidth="1"/>
    <col min="11523" max="11523" width="10.2857142857143" style="10" customWidth="1"/>
    <col min="11524" max="11524" width="10" style="10" customWidth="1"/>
    <col min="11525" max="11525" width="9.71428571428571" style="10" customWidth="1"/>
    <col min="11526" max="11526" width="4.57142857142857" style="10" customWidth="1"/>
    <col min="11527" max="11527" width="5.57142857142857" style="10" customWidth="1"/>
    <col min="11528" max="11528" width="6.28571428571429" style="10" customWidth="1"/>
    <col min="11529" max="11529" width="6.85714285714286" style="10" customWidth="1"/>
    <col min="11530" max="11530" width="9.57142857142857" style="10" customWidth="1"/>
    <col min="11531" max="11532" width="9.14285714285714" style="10" customWidth="1"/>
    <col min="11533" max="11533" width="7.14285714285714" style="10" customWidth="1"/>
    <col min="11534" max="11534" width="7.28571428571429" style="10" customWidth="1"/>
    <col min="11535" max="11535" width="11.1428571428571" style="10" customWidth="1"/>
    <col min="11536" max="11536" width="13.4285714285714" style="10" customWidth="1"/>
    <col min="11537" max="11776" width="9" style="10"/>
    <col min="11777" max="11777" width="3.85714285714286" style="10" customWidth="1"/>
    <col min="11778" max="11778" width="33.1428571428571" style="10" customWidth="1"/>
    <col min="11779" max="11779" width="10.2857142857143" style="10" customWidth="1"/>
    <col min="11780" max="11780" width="10" style="10" customWidth="1"/>
    <col min="11781" max="11781" width="9.71428571428571" style="10" customWidth="1"/>
    <col min="11782" max="11782" width="4.57142857142857" style="10" customWidth="1"/>
    <col min="11783" max="11783" width="5.57142857142857" style="10" customWidth="1"/>
    <col min="11784" max="11784" width="6.28571428571429" style="10" customWidth="1"/>
    <col min="11785" max="11785" width="6.85714285714286" style="10" customWidth="1"/>
    <col min="11786" max="11786" width="9.57142857142857" style="10" customWidth="1"/>
    <col min="11787" max="11788" width="9.14285714285714" style="10" customWidth="1"/>
    <col min="11789" max="11789" width="7.14285714285714" style="10" customWidth="1"/>
    <col min="11790" max="11790" width="7.28571428571429" style="10" customWidth="1"/>
    <col min="11791" max="11791" width="11.1428571428571" style="10" customWidth="1"/>
    <col min="11792" max="11792" width="13.4285714285714" style="10" customWidth="1"/>
    <col min="11793" max="12032" width="9" style="10"/>
    <col min="12033" max="12033" width="3.85714285714286" style="10" customWidth="1"/>
    <col min="12034" max="12034" width="33.1428571428571" style="10" customWidth="1"/>
    <col min="12035" max="12035" width="10.2857142857143" style="10" customWidth="1"/>
    <col min="12036" max="12036" width="10" style="10" customWidth="1"/>
    <col min="12037" max="12037" width="9.71428571428571" style="10" customWidth="1"/>
    <col min="12038" max="12038" width="4.57142857142857" style="10" customWidth="1"/>
    <col min="12039" max="12039" width="5.57142857142857" style="10" customWidth="1"/>
    <col min="12040" max="12040" width="6.28571428571429" style="10" customWidth="1"/>
    <col min="12041" max="12041" width="6.85714285714286" style="10" customWidth="1"/>
    <col min="12042" max="12042" width="9.57142857142857" style="10" customWidth="1"/>
    <col min="12043" max="12044" width="9.14285714285714" style="10" customWidth="1"/>
    <col min="12045" max="12045" width="7.14285714285714" style="10" customWidth="1"/>
    <col min="12046" max="12046" width="7.28571428571429" style="10" customWidth="1"/>
    <col min="12047" max="12047" width="11.1428571428571" style="10" customWidth="1"/>
    <col min="12048" max="12048" width="13.4285714285714" style="10" customWidth="1"/>
    <col min="12049" max="12288" width="9" style="10"/>
    <col min="12289" max="12289" width="3.85714285714286" style="10" customWidth="1"/>
    <col min="12290" max="12290" width="33.1428571428571" style="10" customWidth="1"/>
    <col min="12291" max="12291" width="10.2857142857143" style="10" customWidth="1"/>
    <col min="12292" max="12292" width="10" style="10" customWidth="1"/>
    <col min="12293" max="12293" width="9.71428571428571" style="10" customWidth="1"/>
    <col min="12294" max="12294" width="4.57142857142857" style="10" customWidth="1"/>
    <col min="12295" max="12295" width="5.57142857142857" style="10" customWidth="1"/>
    <col min="12296" max="12296" width="6.28571428571429" style="10" customWidth="1"/>
    <col min="12297" max="12297" width="6.85714285714286" style="10" customWidth="1"/>
    <col min="12298" max="12298" width="9.57142857142857" style="10" customWidth="1"/>
    <col min="12299" max="12300" width="9.14285714285714" style="10" customWidth="1"/>
    <col min="12301" max="12301" width="7.14285714285714" style="10" customWidth="1"/>
    <col min="12302" max="12302" width="7.28571428571429" style="10" customWidth="1"/>
    <col min="12303" max="12303" width="11.1428571428571" style="10" customWidth="1"/>
    <col min="12304" max="12304" width="13.4285714285714" style="10" customWidth="1"/>
    <col min="12305" max="12544" width="9" style="10"/>
    <col min="12545" max="12545" width="3.85714285714286" style="10" customWidth="1"/>
    <col min="12546" max="12546" width="33.1428571428571" style="10" customWidth="1"/>
    <col min="12547" max="12547" width="10.2857142857143" style="10" customWidth="1"/>
    <col min="12548" max="12548" width="10" style="10" customWidth="1"/>
    <col min="12549" max="12549" width="9.71428571428571" style="10" customWidth="1"/>
    <col min="12550" max="12550" width="4.57142857142857" style="10" customWidth="1"/>
    <col min="12551" max="12551" width="5.57142857142857" style="10" customWidth="1"/>
    <col min="12552" max="12552" width="6.28571428571429" style="10" customWidth="1"/>
    <col min="12553" max="12553" width="6.85714285714286" style="10" customWidth="1"/>
    <col min="12554" max="12554" width="9.57142857142857" style="10" customWidth="1"/>
    <col min="12555" max="12556" width="9.14285714285714" style="10" customWidth="1"/>
    <col min="12557" max="12557" width="7.14285714285714" style="10" customWidth="1"/>
    <col min="12558" max="12558" width="7.28571428571429" style="10" customWidth="1"/>
    <col min="12559" max="12559" width="11.1428571428571" style="10" customWidth="1"/>
    <col min="12560" max="12560" width="13.4285714285714" style="10" customWidth="1"/>
    <col min="12561" max="12800" width="9" style="10"/>
    <col min="12801" max="12801" width="3.85714285714286" style="10" customWidth="1"/>
    <col min="12802" max="12802" width="33.1428571428571" style="10" customWidth="1"/>
    <col min="12803" max="12803" width="10.2857142857143" style="10" customWidth="1"/>
    <col min="12804" max="12804" width="10" style="10" customWidth="1"/>
    <col min="12805" max="12805" width="9.71428571428571" style="10" customWidth="1"/>
    <col min="12806" max="12806" width="4.57142857142857" style="10" customWidth="1"/>
    <col min="12807" max="12807" width="5.57142857142857" style="10" customWidth="1"/>
    <col min="12808" max="12808" width="6.28571428571429" style="10" customWidth="1"/>
    <col min="12809" max="12809" width="6.85714285714286" style="10" customWidth="1"/>
    <col min="12810" max="12810" width="9.57142857142857" style="10" customWidth="1"/>
    <col min="12811" max="12812" width="9.14285714285714" style="10" customWidth="1"/>
    <col min="12813" max="12813" width="7.14285714285714" style="10" customWidth="1"/>
    <col min="12814" max="12814" width="7.28571428571429" style="10" customWidth="1"/>
    <col min="12815" max="12815" width="11.1428571428571" style="10" customWidth="1"/>
    <col min="12816" max="12816" width="13.4285714285714" style="10" customWidth="1"/>
    <col min="12817" max="13056" width="9" style="10"/>
    <col min="13057" max="13057" width="3.85714285714286" style="10" customWidth="1"/>
    <col min="13058" max="13058" width="33.1428571428571" style="10" customWidth="1"/>
    <col min="13059" max="13059" width="10.2857142857143" style="10" customWidth="1"/>
    <col min="13060" max="13060" width="10" style="10" customWidth="1"/>
    <col min="13061" max="13061" width="9.71428571428571" style="10" customWidth="1"/>
    <col min="13062" max="13062" width="4.57142857142857" style="10" customWidth="1"/>
    <col min="13063" max="13063" width="5.57142857142857" style="10" customWidth="1"/>
    <col min="13064" max="13064" width="6.28571428571429" style="10" customWidth="1"/>
    <col min="13065" max="13065" width="6.85714285714286" style="10" customWidth="1"/>
    <col min="13066" max="13066" width="9.57142857142857" style="10" customWidth="1"/>
    <col min="13067" max="13068" width="9.14285714285714" style="10" customWidth="1"/>
    <col min="13069" max="13069" width="7.14285714285714" style="10" customWidth="1"/>
    <col min="13070" max="13070" width="7.28571428571429" style="10" customWidth="1"/>
    <col min="13071" max="13071" width="11.1428571428571" style="10" customWidth="1"/>
    <col min="13072" max="13072" width="13.4285714285714" style="10" customWidth="1"/>
    <col min="13073" max="13312" width="9" style="10"/>
    <col min="13313" max="13313" width="3.85714285714286" style="10" customWidth="1"/>
    <col min="13314" max="13314" width="33.1428571428571" style="10" customWidth="1"/>
    <col min="13315" max="13315" width="10.2857142857143" style="10" customWidth="1"/>
    <col min="13316" max="13316" width="10" style="10" customWidth="1"/>
    <col min="13317" max="13317" width="9.71428571428571" style="10" customWidth="1"/>
    <col min="13318" max="13318" width="4.57142857142857" style="10" customWidth="1"/>
    <col min="13319" max="13319" width="5.57142857142857" style="10" customWidth="1"/>
    <col min="13320" max="13320" width="6.28571428571429" style="10" customWidth="1"/>
    <col min="13321" max="13321" width="6.85714285714286" style="10" customWidth="1"/>
    <col min="13322" max="13322" width="9.57142857142857" style="10" customWidth="1"/>
    <col min="13323" max="13324" width="9.14285714285714" style="10" customWidth="1"/>
    <col min="13325" max="13325" width="7.14285714285714" style="10" customWidth="1"/>
    <col min="13326" max="13326" width="7.28571428571429" style="10" customWidth="1"/>
    <col min="13327" max="13327" width="11.1428571428571" style="10" customWidth="1"/>
    <col min="13328" max="13328" width="13.4285714285714" style="10" customWidth="1"/>
    <col min="13329" max="13568" width="9" style="10"/>
    <col min="13569" max="13569" width="3.85714285714286" style="10" customWidth="1"/>
    <col min="13570" max="13570" width="33.1428571428571" style="10" customWidth="1"/>
    <col min="13571" max="13571" width="10.2857142857143" style="10" customWidth="1"/>
    <col min="13572" max="13572" width="10" style="10" customWidth="1"/>
    <col min="13573" max="13573" width="9.71428571428571" style="10" customWidth="1"/>
    <col min="13574" max="13574" width="4.57142857142857" style="10" customWidth="1"/>
    <col min="13575" max="13575" width="5.57142857142857" style="10" customWidth="1"/>
    <col min="13576" max="13576" width="6.28571428571429" style="10" customWidth="1"/>
    <col min="13577" max="13577" width="6.85714285714286" style="10" customWidth="1"/>
    <col min="13578" max="13578" width="9.57142857142857" style="10" customWidth="1"/>
    <col min="13579" max="13580" width="9.14285714285714" style="10" customWidth="1"/>
    <col min="13581" max="13581" width="7.14285714285714" style="10" customWidth="1"/>
    <col min="13582" max="13582" width="7.28571428571429" style="10" customWidth="1"/>
    <col min="13583" max="13583" width="11.1428571428571" style="10" customWidth="1"/>
    <col min="13584" max="13584" width="13.4285714285714" style="10" customWidth="1"/>
    <col min="13585" max="13824" width="9" style="10"/>
    <col min="13825" max="13825" width="3.85714285714286" style="10" customWidth="1"/>
    <col min="13826" max="13826" width="33.1428571428571" style="10" customWidth="1"/>
    <col min="13827" max="13827" width="10.2857142857143" style="10" customWidth="1"/>
    <col min="13828" max="13828" width="10" style="10" customWidth="1"/>
    <col min="13829" max="13829" width="9.71428571428571" style="10" customWidth="1"/>
    <col min="13830" max="13830" width="4.57142857142857" style="10" customWidth="1"/>
    <col min="13831" max="13831" width="5.57142857142857" style="10" customWidth="1"/>
    <col min="13832" max="13832" width="6.28571428571429" style="10" customWidth="1"/>
    <col min="13833" max="13833" width="6.85714285714286" style="10" customWidth="1"/>
    <col min="13834" max="13834" width="9.57142857142857" style="10" customWidth="1"/>
    <col min="13835" max="13836" width="9.14285714285714" style="10" customWidth="1"/>
    <col min="13837" max="13837" width="7.14285714285714" style="10" customWidth="1"/>
    <col min="13838" max="13838" width="7.28571428571429" style="10" customWidth="1"/>
    <col min="13839" max="13839" width="11.1428571428571" style="10" customWidth="1"/>
    <col min="13840" max="13840" width="13.4285714285714" style="10" customWidth="1"/>
    <col min="13841" max="14080" width="9" style="10"/>
    <col min="14081" max="14081" width="3.85714285714286" style="10" customWidth="1"/>
    <col min="14082" max="14082" width="33.1428571428571" style="10" customWidth="1"/>
    <col min="14083" max="14083" width="10.2857142857143" style="10" customWidth="1"/>
    <col min="14084" max="14084" width="10" style="10" customWidth="1"/>
    <col min="14085" max="14085" width="9.71428571428571" style="10" customWidth="1"/>
    <col min="14086" max="14086" width="4.57142857142857" style="10" customWidth="1"/>
    <col min="14087" max="14087" width="5.57142857142857" style="10" customWidth="1"/>
    <col min="14088" max="14088" width="6.28571428571429" style="10" customWidth="1"/>
    <col min="14089" max="14089" width="6.85714285714286" style="10" customWidth="1"/>
    <col min="14090" max="14090" width="9.57142857142857" style="10" customWidth="1"/>
    <col min="14091" max="14092" width="9.14285714285714" style="10" customWidth="1"/>
    <col min="14093" max="14093" width="7.14285714285714" style="10" customWidth="1"/>
    <col min="14094" max="14094" width="7.28571428571429" style="10" customWidth="1"/>
    <col min="14095" max="14095" width="11.1428571428571" style="10" customWidth="1"/>
    <col min="14096" max="14096" width="13.4285714285714" style="10" customWidth="1"/>
    <col min="14097" max="14336" width="9" style="10"/>
    <col min="14337" max="14337" width="3.85714285714286" style="10" customWidth="1"/>
    <col min="14338" max="14338" width="33.1428571428571" style="10" customWidth="1"/>
    <col min="14339" max="14339" width="10.2857142857143" style="10" customWidth="1"/>
    <col min="14340" max="14340" width="10" style="10" customWidth="1"/>
    <col min="14341" max="14341" width="9.71428571428571" style="10" customWidth="1"/>
    <col min="14342" max="14342" width="4.57142857142857" style="10" customWidth="1"/>
    <col min="14343" max="14343" width="5.57142857142857" style="10" customWidth="1"/>
    <col min="14344" max="14344" width="6.28571428571429" style="10" customWidth="1"/>
    <col min="14345" max="14345" width="6.85714285714286" style="10" customWidth="1"/>
    <col min="14346" max="14346" width="9.57142857142857" style="10" customWidth="1"/>
    <col min="14347" max="14348" width="9.14285714285714" style="10" customWidth="1"/>
    <col min="14349" max="14349" width="7.14285714285714" style="10" customWidth="1"/>
    <col min="14350" max="14350" width="7.28571428571429" style="10" customWidth="1"/>
    <col min="14351" max="14351" width="11.1428571428571" style="10" customWidth="1"/>
    <col min="14352" max="14352" width="13.4285714285714" style="10" customWidth="1"/>
    <col min="14353" max="14592" width="9" style="10"/>
    <col min="14593" max="14593" width="3.85714285714286" style="10" customWidth="1"/>
    <col min="14594" max="14594" width="33.1428571428571" style="10" customWidth="1"/>
    <col min="14595" max="14595" width="10.2857142857143" style="10" customWidth="1"/>
    <col min="14596" max="14596" width="10" style="10" customWidth="1"/>
    <col min="14597" max="14597" width="9.71428571428571" style="10" customWidth="1"/>
    <col min="14598" max="14598" width="4.57142857142857" style="10" customWidth="1"/>
    <col min="14599" max="14599" width="5.57142857142857" style="10" customWidth="1"/>
    <col min="14600" max="14600" width="6.28571428571429" style="10" customWidth="1"/>
    <col min="14601" max="14601" width="6.85714285714286" style="10" customWidth="1"/>
    <col min="14602" max="14602" width="9.57142857142857" style="10" customWidth="1"/>
    <col min="14603" max="14604" width="9.14285714285714" style="10" customWidth="1"/>
    <col min="14605" max="14605" width="7.14285714285714" style="10" customWidth="1"/>
    <col min="14606" max="14606" width="7.28571428571429" style="10" customWidth="1"/>
    <col min="14607" max="14607" width="11.1428571428571" style="10" customWidth="1"/>
    <col min="14608" max="14608" width="13.4285714285714" style="10" customWidth="1"/>
    <col min="14609" max="14848" width="9" style="10"/>
    <col min="14849" max="14849" width="3.85714285714286" style="10" customWidth="1"/>
    <col min="14850" max="14850" width="33.1428571428571" style="10" customWidth="1"/>
    <col min="14851" max="14851" width="10.2857142857143" style="10" customWidth="1"/>
    <col min="14852" max="14852" width="10" style="10" customWidth="1"/>
    <col min="14853" max="14853" width="9.71428571428571" style="10" customWidth="1"/>
    <col min="14854" max="14854" width="4.57142857142857" style="10" customWidth="1"/>
    <col min="14855" max="14855" width="5.57142857142857" style="10" customWidth="1"/>
    <col min="14856" max="14856" width="6.28571428571429" style="10" customWidth="1"/>
    <col min="14857" max="14857" width="6.85714285714286" style="10" customWidth="1"/>
    <col min="14858" max="14858" width="9.57142857142857" style="10" customWidth="1"/>
    <col min="14859" max="14860" width="9.14285714285714" style="10" customWidth="1"/>
    <col min="14861" max="14861" width="7.14285714285714" style="10" customWidth="1"/>
    <col min="14862" max="14862" width="7.28571428571429" style="10" customWidth="1"/>
    <col min="14863" max="14863" width="11.1428571428571" style="10" customWidth="1"/>
    <col min="14864" max="14864" width="13.4285714285714" style="10" customWidth="1"/>
    <col min="14865" max="15104" width="9" style="10"/>
    <col min="15105" max="15105" width="3.85714285714286" style="10" customWidth="1"/>
    <col min="15106" max="15106" width="33.1428571428571" style="10" customWidth="1"/>
    <col min="15107" max="15107" width="10.2857142857143" style="10" customWidth="1"/>
    <col min="15108" max="15108" width="10" style="10" customWidth="1"/>
    <col min="15109" max="15109" width="9.71428571428571" style="10" customWidth="1"/>
    <col min="15110" max="15110" width="4.57142857142857" style="10" customWidth="1"/>
    <col min="15111" max="15111" width="5.57142857142857" style="10" customWidth="1"/>
    <col min="15112" max="15112" width="6.28571428571429" style="10" customWidth="1"/>
    <col min="15113" max="15113" width="6.85714285714286" style="10" customWidth="1"/>
    <col min="15114" max="15114" width="9.57142857142857" style="10" customWidth="1"/>
    <col min="15115" max="15116" width="9.14285714285714" style="10" customWidth="1"/>
    <col min="15117" max="15117" width="7.14285714285714" style="10" customWidth="1"/>
    <col min="15118" max="15118" width="7.28571428571429" style="10" customWidth="1"/>
    <col min="15119" max="15119" width="11.1428571428571" style="10" customWidth="1"/>
    <col min="15120" max="15120" width="13.4285714285714" style="10" customWidth="1"/>
    <col min="15121" max="15360" width="9" style="10"/>
    <col min="15361" max="15361" width="3.85714285714286" style="10" customWidth="1"/>
    <col min="15362" max="15362" width="33.1428571428571" style="10" customWidth="1"/>
    <col min="15363" max="15363" width="10.2857142857143" style="10" customWidth="1"/>
    <col min="15364" max="15364" width="10" style="10" customWidth="1"/>
    <col min="15365" max="15365" width="9.71428571428571" style="10" customWidth="1"/>
    <col min="15366" max="15366" width="4.57142857142857" style="10" customWidth="1"/>
    <col min="15367" max="15367" width="5.57142857142857" style="10" customWidth="1"/>
    <col min="15368" max="15368" width="6.28571428571429" style="10" customWidth="1"/>
    <col min="15369" max="15369" width="6.85714285714286" style="10" customWidth="1"/>
    <col min="15370" max="15370" width="9.57142857142857" style="10" customWidth="1"/>
    <col min="15371" max="15372" width="9.14285714285714" style="10" customWidth="1"/>
    <col min="15373" max="15373" width="7.14285714285714" style="10" customWidth="1"/>
    <col min="15374" max="15374" width="7.28571428571429" style="10" customWidth="1"/>
    <col min="15375" max="15375" width="11.1428571428571" style="10" customWidth="1"/>
    <col min="15376" max="15376" width="13.4285714285714" style="10" customWidth="1"/>
    <col min="15377" max="15616" width="9" style="10"/>
    <col min="15617" max="15617" width="3.85714285714286" style="10" customWidth="1"/>
    <col min="15618" max="15618" width="33.1428571428571" style="10" customWidth="1"/>
    <col min="15619" max="15619" width="10.2857142857143" style="10" customWidth="1"/>
    <col min="15620" max="15620" width="10" style="10" customWidth="1"/>
    <col min="15621" max="15621" width="9.71428571428571" style="10" customWidth="1"/>
    <col min="15622" max="15622" width="4.57142857142857" style="10" customWidth="1"/>
    <col min="15623" max="15623" width="5.57142857142857" style="10" customWidth="1"/>
    <col min="15624" max="15624" width="6.28571428571429" style="10" customWidth="1"/>
    <col min="15625" max="15625" width="6.85714285714286" style="10" customWidth="1"/>
    <col min="15626" max="15626" width="9.57142857142857" style="10" customWidth="1"/>
    <col min="15627" max="15628" width="9.14285714285714" style="10" customWidth="1"/>
    <col min="15629" max="15629" width="7.14285714285714" style="10" customWidth="1"/>
    <col min="15630" max="15630" width="7.28571428571429" style="10" customWidth="1"/>
    <col min="15631" max="15631" width="11.1428571428571" style="10" customWidth="1"/>
    <col min="15632" max="15632" width="13.4285714285714" style="10" customWidth="1"/>
    <col min="15633" max="15872" width="9" style="10"/>
    <col min="15873" max="15873" width="3.85714285714286" style="10" customWidth="1"/>
    <col min="15874" max="15874" width="33.1428571428571" style="10" customWidth="1"/>
    <col min="15875" max="15875" width="10.2857142857143" style="10" customWidth="1"/>
    <col min="15876" max="15876" width="10" style="10" customWidth="1"/>
    <col min="15877" max="15877" width="9.71428571428571" style="10" customWidth="1"/>
    <col min="15878" max="15878" width="4.57142857142857" style="10" customWidth="1"/>
    <col min="15879" max="15879" width="5.57142857142857" style="10" customWidth="1"/>
    <col min="15880" max="15880" width="6.28571428571429" style="10" customWidth="1"/>
    <col min="15881" max="15881" width="6.85714285714286" style="10" customWidth="1"/>
    <col min="15882" max="15882" width="9.57142857142857" style="10" customWidth="1"/>
    <col min="15883" max="15884" width="9.14285714285714" style="10" customWidth="1"/>
    <col min="15885" max="15885" width="7.14285714285714" style="10" customWidth="1"/>
    <col min="15886" max="15886" width="7.28571428571429" style="10" customWidth="1"/>
    <col min="15887" max="15887" width="11.1428571428571" style="10" customWidth="1"/>
    <col min="15888" max="15888" width="13.4285714285714" style="10" customWidth="1"/>
    <col min="15889" max="16128" width="9" style="10"/>
    <col min="16129" max="16129" width="3.85714285714286" style="10" customWidth="1"/>
    <col min="16130" max="16130" width="33.1428571428571" style="10" customWidth="1"/>
    <col min="16131" max="16131" width="10.2857142857143" style="10" customWidth="1"/>
    <col min="16132" max="16132" width="10" style="10" customWidth="1"/>
    <col min="16133" max="16133" width="9.71428571428571" style="10" customWidth="1"/>
    <col min="16134" max="16134" width="4.57142857142857" style="10" customWidth="1"/>
    <col min="16135" max="16135" width="5.57142857142857" style="10" customWidth="1"/>
    <col min="16136" max="16136" width="6.28571428571429" style="10" customWidth="1"/>
    <col min="16137" max="16137" width="6.85714285714286" style="10" customWidth="1"/>
    <col min="16138" max="16138" width="9.57142857142857" style="10" customWidth="1"/>
    <col min="16139" max="16140" width="9.14285714285714" style="10" customWidth="1"/>
    <col min="16141" max="16141" width="7.14285714285714" style="10" customWidth="1"/>
    <col min="16142" max="16142" width="7.28571428571429" style="10" customWidth="1"/>
    <col min="16143" max="16143" width="11.1428571428571" style="10" customWidth="1"/>
    <col min="16144" max="16144" width="13.4285714285714" style="10" customWidth="1"/>
    <col min="16145" max="16384" width="9" style="10"/>
  </cols>
  <sheetData>
    <row r="1" spans="1:16">
      <c r="B1" s="10" t="s">
        <v>0</v>
      </c>
    </row>
    <row r="2" ht="15" spans="1:16">
      <c r="A2" s="13"/>
      <c r="B2" s="14" t="s">
        <v>1</v>
      </c>
      <c r="C2" s="15"/>
      <c r="D2" s="15"/>
      <c r="E2" s="15"/>
      <c r="F2" s="15"/>
      <c r="G2" s="15"/>
      <c r="H2" s="15"/>
      <c r="I2" s="15"/>
      <c r="J2" s="15"/>
      <c r="K2" s="15"/>
      <c r="L2" s="16"/>
      <c r="M2" s="13"/>
    </row>
    <row r="3" ht="15" spans="1:16">
      <c r="A3" s="13"/>
      <c r="B3" s="14" t="s">
        <v>2</v>
      </c>
      <c r="C3" s="15"/>
      <c r="D3" s="15"/>
      <c r="E3" s="15"/>
      <c r="F3" s="15"/>
      <c r="G3" s="15"/>
      <c r="H3" s="15"/>
      <c r="I3" s="15"/>
      <c r="J3" s="15"/>
      <c r="K3" s="15"/>
      <c r="L3" s="16"/>
      <c r="M3" s="13"/>
    </row>
    <row r="5" spans="1:16">
      <c r="D5" s="3" t="s">
        <v>3</v>
      </c>
      <c r="E5" s="3"/>
      <c r="F5" s="3"/>
      <c r="G5" s="3"/>
      <c r="H5" s="3"/>
      <c r="I5" s="3"/>
      <c r="J5" s="3"/>
    </row>
    <row r="6" spans="1:16">
      <c r="D6" s="3"/>
      <c r="E6" s="3"/>
      <c r="F6" s="3"/>
      <c r="G6" s="3"/>
      <c r="H6" s="3"/>
      <c r="I6" s="3"/>
      <c r="J6" s="3"/>
    </row>
    <row r="7" spans="1:16">
      <c r="D7" s="3"/>
      <c r="E7" s="3"/>
      <c r="F7" s="17"/>
      <c r="G7" s="18" t="s">
        <v>4</v>
      </c>
      <c r="H7" s="19"/>
      <c r="I7" s="20"/>
      <c r="J7" s="20"/>
      <c r="K7" s="18"/>
      <c r="L7" s="19"/>
      <c r="M7" s="20"/>
      <c r="N7" s="20"/>
    </row>
    <row r="9" spans="1:16">
      <c r="A9" s="21"/>
      <c r="B9" s="14"/>
      <c r="C9" s="14"/>
      <c r="D9" s="14"/>
      <c r="E9" s="14"/>
      <c r="F9" s="14"/>
      <c r="G9" s="14"/>
      <c r="H9" s="14"/>
      <c r="I9" s="14"/>
      <c r="J9" s="14"/>
      <c r="K9" s="14"/>
      <c r="L9" s="22"/>
      <c r="M9" s="21" t="s">
        <v>5</v>
      </c>
      <c r="N9" s="21"/>
      <c r="O9" s="23"/>
      <c r="P9" s="14"/>
    </row>
    <row r="10" s="1" customFormat="1" ht="38.25" spans="1:16">
      <c r="A10" s="24" t="s">
        <v>6</v>
      </c>
      <c r="B10" s="24" t="s">
        <v>7</v>
      </c>
      <c r="C10" s="24" t="s">
        <v>8</v>
      </c>
      <c r="D10" s="25" t="s">
        <v>9</v>
      </c>
      <c r="E10" s="26" t="s">
        <v>10</v>
      </c>
      <c r="F10" s="26"/>
      <c r="G10" s="27"/>
      <c r="H10" s="27"/>
      <c r="I10" s="27" t="s">
        <v>11</v>
      </c>
      <c r="J10" s="27"/>
      <c r="K10" s="27"/>
      <c r="L10" s="28"/>
      <c r="M10" s="28" t="s">
        <v>12</v>
      </c>
      <c r="N10" s="24" t="s">
        <v>13</v>
      </c>
      <c r="O10" s="29"/>
      <c r="P10" s="30"/>
    </row>
    <row r="11" ht="67.5" spans="1:16">
      <c r="A11" s="24"/>
      <c r="B11" s="31"/>
      <c r="C11" s="32"/>
      <c r="D11" s="33"/>
      <c r="E11" s="34"/>
      <c r="F11" s="35" t="s">
        <v>14</v>
      </c>
      <c r="G11" s="36" t="s">
        <v>15</v>
      </c>
      <c r="H11" s="36" t="s">
        <v>16</v>
      </c>
      <c r="I11" s="37" t="s">
        <v>17</v>
      </c>
      <c r="J11" s="36" t="s">
        <v>18</v>
      </c>
      <c r="K11" s="36" t="s">
        <v>19</v>
      </c>
      <c r="L11" s="36"/>
      <c r="M11" s="24"/>
      <c r="N11" s="24"/>
      <c r="O11" s="38" t="s">
        <v>20</v>
      </c>
      <c r="P11" s="14"/>
    </row>
    <row r="12" ht="38.25" spans="1:16">
      <c r="A12" s="24"/>
      <c r="B12" s="31"/>
      <c r="C12" s="32"/>
      <c r="D12" s="39"/>
      <c r="E12" s="34"/>
      <c r="F12" s="40"/>
      <c r="G12" s="24"/>
      <c r="H12" s="24"/>
      <c r="I12" s="41"/>
      <c r="J12" s="41"/>
      <c r="K12" s="24" t="s">
        <v>21</v>
      </c>
      <c r="L12" s="24" t="s">
        <v>22</v>
      </c>
      <c r="M12" s="24"/>
      <c r="N12" s="24"/>
      <c r="O12" s="42"/>
      <c r="P12" s="14"/>
    </row>
    <row r="13" spans="1:16">
      <c r="A13" s="25">
        <v>0</v>
      </c>
      <c r="B13" s="24">
        <v>1</v>
      </c>
      <c r="C13" s="24">
        <v>2</v>
      </c>
      <c r="D13" s="36">
        <v>3</v>
      </c>
      <c r="E13" s="24">
        <v>4</v>
      </c>
      <c r="F13" s="24">
        <v>5</v>
      </c>
      <c r="G13" s="24">
        <v>6</v>
      </c>
      <c r="H13" s="24">
        <v>7</v>
      </c>
      <c r="I13" s="24">
        <v>8</v>
      </c>
      <c r="J13" s="24">
        <v>9</v>
      </c>
      <c r="K13" s="24">
        <v>10</v>
      </c>
      <c r="L13" s="43">
        <v>11</v>
      </c>
      <c r="M13" s="24">
        <v>12</v>
      </c>
      <c r="N13" s="24">
        <v>13</v>
      </c>
      <c r="O13" s="42"/>
      <c r="P13" s="14"/>
    </row>
    <row r="14" spans="1:16">
      <c r="A14" s="25"/>
      <c r="B14" s="44" t="s">
        <v>23</v>
      </c>
      <c r="C14" s="45">
        <f>C15+C16+C17</f>
        <v>8783</v>
      </c>
      <c r="D14" s="45">
        <f>D15+D16+D17</f>
        <v>8783</v>
      </c>
      <c r="E14" s="45">
        <f t="shared" ref="D14:L14" si="0">E15+E16+E17</f>
        <v>8783</v>
      </c>
      <c r="F14" s="45"/>
      <c r="G14" s="45"/>
      <c r="H14" s="45"/>
      <c r="I14" s="45"/>
      <c r="J14" s="45">
        <f t="shared" si="0"/>
        <v>8783</v>
      </c>
      <c r="K14" s="45">
        <f t="shared" si="0"/>
        <v>5006</v>
      </c>
      <c r="L14" s="45">
        <f t="shared" si="0"/>
        <v>3777</v>
      </c>
      <c r="M14" s="46" t="s">
        <v>24</v>
      </c>
      <c r="N14" s="46" t="s">
        <v>24</v>
      </c>
      <c r="O14" s="47"/>
      <c r="P14" s="14"/>
    </row>
    <row r="15" s="2" customFormat="1" spans="1:16">
      <c r="A15" s="48"/>
      <c r="B15" s="49" t="s">
        <v>25</v>
      </c>
      <c r="C15" s="50">
        <f>C25+C37+C49+C65+C72</f>
        <v>3894</v>
      </c>
      <c r="D15" s="50">
        <f>D25+D37+D49+D65+D72</f>
        <v>3894</v>
      </c>
      <c r="E15" s="50">
        <f>E25+E37+E49+E65+E72</f>
        <v>3894</v>
      </c>
      <c r="F15" s="50"/>
      <c r="G15" s="50"/>
      <c r="H15" s="50"/>
      <c r="I15" s="50"/>
      <c r="J15" s="50">
        <f>J25+J37+J49+J65+J72</f>
        <v>3894</v>
      </c>
      <c r="K15" s="50">
        <f>K25+K37+K49+K65+K72</f>
        <v>1778</v>
      </c>
      <c r="L15" s="50">
        <f>L25+L37+L49+L65+L72</f>
        <v>2116</v>
      </c>
      <c r="M15" s="51" t="s">
        <v>24</v>
      </c>
      <c r="N15" s="51" t="s">
        <v>24</v>
      </c>
      <c r="O15" s="52"/>
      <c r="P15" s="53"/>
    </row>
    <row r="16" s="2" customFormat="1" spans="1:16">
      <c r="A16" s="48"/>
      <c r="B16" s="49" t="s">
        <v>26</v>
      </c>
      <c r="C16" s="50">
        <f>C29+C39+C51+C67+C75</f>
        <v>4158</v>
      </c>
      <c r="D16" s="50">
        <f>D29+D39+D51+D67+D75</f>
        <v>4158</v>
      </c>
      <c r="E16" s="50">
        <f>E29+E39+E51+E67+E75</f>
        <v>4158</v>
      </c>
      <c r="F16" s="50"/>
      <c r="G16" s="50"/>
      <c r="H16" s="50"/>
      <c r="I16" s="50"/>
      <c r="J16" s="50">
        <f>J29+J39+J51+J67+J75</f>
        <v>4158</v>
      </c>
      <c r="K16" s="50">
        <f>K29+K39+K51+K67+K75</f>
        <v>2587</v>
      </c>
      <c r="L16" s="50">
        <f>L29+L39+L51+L67+L75</f>
        <v>1571</v>
      </c>
      <c r="M16" s="51" t="s">
        <v>24</v>
      </c>
      <c r="N16" s="51" t="s">
        <v>24</v>
      </c>
      <c r="O16" s="52"/>
      <c r="P16" s="53"/>
    </row>
    <row r="17" s="2" customFormat="1" spans="1:16">
      <c r="A17" s="54"/>
      <c r="B17" s="49" t="s">
        <v>27</v>
      </c>
      <c r="C17" s="50">
        <f>C19+C31+C42+C57+C69+C77+C80</f>
        <v>731</v>
      </c>
      <c r="D17" s="50">
        <f>D19+D31+D42+D57+D69+D77+D80</f>
        <v>731</v>
      </c>
      <c r="E17" s="50">
        <f>E19+E31+E42+E57+E69+E77+E80</f>
        <v>731</v>
      </c>
      <c r="F17" s="50"/>
      <c r="G17" s="50"/>
      <c r="H17" s="50"/>
      <c r="I17" s="50"/>
      <c r="J17" s="50">
        <f>J19+J31+J42+J57+J69+J77+J80</f>
        <v>731</v>
      </c>
      <c r="K17" s="50">
        <f>K19+K31+K42+K57+K69+K77+K80</f>
        <v>641</v>
      </c>
      <c r="L17" s="50">
        <f>L19+L31+L42+L57+L69+L77+L80</f>
        <v>90</v>
      </c>
      <c r="M17" s="51" t="s">
        <v>24</v>
      </c>
      <c r="N17" s="51" t="s">
        <v>24</v>
      </c>
      <c r="O17" s="52"/>
      <c r="P17" s="53"/>
    </row>
    <row r="18" s="3" customFormat="1" spans="1:16">
      <c r="A18" s="55"/>
      <c r="B18" s="56" t="s">
        <v>28</v>
      </c>
      <c r="C18" s="57">
        <f>C19</f>
        <v>101</v>
      </c>
      <c r="D18" s="58">
        <f>D19</f>
        <v>101</v>
      </c>
      <c r="E18" s="58">
        <f>E19</f>
        <v>101</v>
      </c>
      <c r="F18" s="58"/>
      <c r="G18" s="58"/>
      <c r="H18" s="58"/>
      <c r="I18" s="58"/>
      <c r="J18" s="58">
        <f>J19</f>
        <v>101</v>
      </c>
      <c r="K18" s="58">
        <f>K19</f>
        <v>101</v>
      </c>
      <c r="L18" s="58">
        <f>L19</f>
        <v>0</v>
      </c>
      <c r="M18" s="46" t="s">
        <v>24</v>
      </c>
      <c r="N18" s="46" t="s">
        <v>24</v>
      </c>
      <c r="O18" s="59"/>
      <c r="P18" s="60"/>
    </row>
    <row r="19" s="4" customFormat="1" spans="1:16">
      <c r="A19" s="38"/>
      <c r="B19" s="61" t="s">
        <v>29</v>
      </c>
      <c r="C19" s="62">
        <f>SUM(C20:C23)</f>
        <v>101</v>
      </c>
      <c r="D19" s="63">
        <f>SUM(D20:D23)</f>
        <v>101</v>
      </c>
      <c r="E19" s="63">
        <f>SUM(E20:E23)</f>
        <v>101</v>
      </c>
      <c r="F19" s="63"/>
      <c r="G19" s="63"/>
      <c r="H19" s="63"/>
      <c r="I19" s="63"/>
      <c r="J19" s="63">
        <f>SUM(J20:J23)</f>
        <v>101</v>
      </c>
      <c r="K19" s="63">
        <f>SUM(K20:K23)</f>
        <v>101</v>
      </c>
      <c r="L19" s="63">
        <f>SUM(L20:L23)</f>
        <v>0</v>
      </c>
      <c r="M19" s="51" t="s">
        <v>24</v>
      </c>
      <c r="N19" s="51" t="s">
        <v>24</v>
      </c>
      <c r="O19" s="64"/>
      <c r="P19" s="65"/>
    </row>
    <row r="20" spans="1:16">
      <c r="A20" s="24">
        <v>1</v>
      </c>
      <c r="B20" s="66" t="s">
        <v>30</v>
      </c>
      <c r="C20" s="67">
        <v>6</v>
      </c>
      <c r="D20" s="68">
        <v>6</v>
      </c>
      <c r="E20" s="68">
        <v>6</v>
      </c>
      <c r="F20" s="69"/>
      <c r="G20" s="69"/>
      <c r="H20" s="69"/>
      <c r="I20" s="69"/>
      <c r="J20" s="68">
        <v>6</v>
      </c>
      <c r="K20" s="68">
        <v>6</v>
      </c>
      <c r="L20" s="68">
        <v>0</v>
      </c>
      <c r="M20" s="46" t="s">
        <v>24</v>
      </c>
      <c r="N20" s="46" t="s">
        <v>24</v>
      </c>
      <c r="O20" s="47" t="s">
        <v>31</v>
      </c>
      <c r="P20" s="14"/>
    </row>
    <row r="21" ht="127.5" spans="1:16">
      <c r="A21" s="24">
        <v>2</v>
      </c>
      <c r="B21" s="70" t="s">
        <v>32</v>
      </c>
      <c r="C21" s="67">
        <v>60</v>
      </c>
      <c r="D21" s="68">
        <v>60</v>
      </c>
      <c r="E21" s="68">
        <v>60</v>
      </c>
      <c r="F21" s="69"/>
      <c r="G21" s="69"/>
      <c r="H21" s="69"/>
      <c r="I21" s="69"/>
      <c r="J21" s="68">
        <v>60</v>
      </c>
      <c r="K21" s="68">
        <v>60</v>
      </c>
      <c r="L21" s="68">
        <v>0</v>
      </c>
      <c r="M21" s="46" t="s">
        <v>24</v>
      </c>
      <c r="N21" s="46" t="s">
        <v>24</v>
      </c>
      <c r="O21" s="47" t="s">
        <v>31</v>
      </c>
      <c r="P21" s="14"/>
    </row>
    <row r="22" spans="1:16">
      <c r="A22" s="24">
        <v>3</v>
      </c>
      <c r="B22" s="70" t="s">
        <v>33</v>
      </c>
      <c r="C22" s="67">
        <v>35</v>
      </c>
      <c r="D22" s="68">
        <v>35</v>
      </c>
      <c r="E22" s="68">
        <v>35</v>
      </c>
      <c r="F22" s="69"/>
      <c r="G22" s="69"/>
      <c r="H22" s="69"/>
      <c r="I22" s="69"/>
      <c r="J22" s="68">
        <v>35</v>
      </c>
      <c r="K22" s="68">
        <v>35</v>
      </c>
      <c r="L22" s="68">
        <v>0</v>
      </c>
      <c r="M22" s="46" t="s">
        <v>24</v>
      </c>
      <c r="N22" s="46" t="s">
        <v>24</v>
      </c>
      <c r="O22" s="47" t="s">
        <v>31</v>
      </c>
      <c r="P22" s="14"/>
    </row>
    <row r="23" spans="1:16">
      <c r="A23" s="24"/>
      <c r="B23" s="70"/>
      <c r="C23" s="67"/>
      <c r="D23" s="68"/>
      <c r="E23" s="68"/>
      <c r="F23" s="69"/>
      <c r="G23" s="69"/>
      <c r="H23" s="69"/>
      <c r="I23" s="69"/>
      <c r="J23" s="68"/>
      <c r="K23" s="68"/>
      <c r="L23" s="68"/>
      <c r="M23" s="46"/>
      <c r="N23" s="46"/>
      <c r="O23" s="47"/>
      <c r="P23" s="14"/>
    </row>
    <row r="24" s="3" customFormat="1" spans="1:16">
      <c r="A24" s="55"/>
      <c r="B24" s="71" t="s">
        <v>34</v>
      </c>
      <c r="C24" s="57">
        <f>C25+C29+C31</f>
        <v>192</v>
      </c>
      <c r="D24" s="57">
        <f>D25+D29+D31</f>
        <v>192</v>
      </c>
      <c r="E24" s="57">
        <f>E25+E29+E31</f>
        <v>192</v>
      </c>
      <c r="F24" s="45"/>
      <c r="G24" s="45"/>
      <c r="H24" s="45"/>
      <c r="I24" s="45"/>
      <c r="J24" s="57">
        <f>J25+J29+J31</f>
        <v>192</v>
      </c>
      <c r="K24" s="57">
        <f>K25+K29+K31</f>
        <v>192</v>
      </c>
      <c r="L24" s="57">
        <f>L25+L29+L31</f>
        <v>0</v>
      </c>
      <c r="M24" s="46" t="s">
        <v>24</v>
      </c>
      <c r="N24" s="46" t="s">
        <v>24</v>
      </c>
      <c r="O24" s="59"/>
      <c r="P24" s="60"/>
    </row>
    <row r="25" s="4" customFormat="1" customHeight="1" spans="1:16">
      <c r="A25" s="24"/>
      <c r="B25" s="72" t="s">
        <v>35</v>
      </c>
      <c r="C25" s="62">
        <f>C26+C27</f>
        <v>80</v>
      </c>
      <c r="D25" s="62">
        <f t="shared" ref="D25:E25" si="1">D26+D27</f>
        <v>80</v>
      </c>
      <c r="E25" s="62">
        <f t="shared" si="1"/>
        <v>80</v>
      </c>
      <c r="F25" s="62"/>
      <c r="G25" s="62"/>
      <c r="H25" s="62"/>
      <c r="I25" s="62"/>
      <c r="J25" s="62">
        <f>J26+J27</f>
        <v>80</v>
      </c>
      <c r="K25" s="62">
        <f t="shared" ref="K25:L25" si="2">K26+K27</f>
        <v>80</v>
      </c>
      <c r="L25" s="62">
        <f t="shared" si="2"/>
        <v>0</v>
      </c>
      <c r="M25" s="46" t="s">
        <v>24</v>
      </c>
      <c r="N25" s="46" t="s">
        <v>24</v>
      </c>
      <c r="O25" s="64"/>
      <c r="P25" s="65"/>
    </row>
    <row r="26" s="4" customFormat="1" ht="42.75" customHeight="1" spans="1:16">
      <c r="A26" s="24">
        <v>4</v>
      </c>
      <c r="B26" s="73" t="s">
        <v>36</v>
      </c>
      <c r="C26" s="67">
        <v>40</v>
      </c>
      <c r="D26" s="67">
        <v>40</v>
      </c>
      <c r="E26" s="68">
        <v>40</v>
      </c>
      <c r="F26" s="68"/>
      <c r="G26" s="68"/>
      <c r="H26" s="68"/>
      <c r="I26" s="68"/>
      <c r="J26" s="67">
        <v>40</v>
      </c>
      <c r="K26" s="67">
        <v>40</v>
      </c>
      <c r="L26" s="68">
        <v>0</v>
      </c>
      <c r="M26" s="46"/>
      <c r="N26" s="46"/>
      <c r="O26" s="64"/>
      <c r="P26" s="65"/>
    </row>
    <row r="27" s="4" customFormat="1" ht="18.75" customHeight="1" spans="1:16">
      <c r="A27" s="24">
        <v>5</v>
      </c>
      <c r="B27" s="74" t="s">
        <v>37</v>
      </c>
      <c r="C27" s="67">
        <v>40</v>
      </c>
      <c r="D27" s="68">
        <v>40</v>
      </c>
      <c r="E27" s="68">
        <v>40</v>
      </c>
      <c r="F27" s="68"/>
      <c r="G27" s="68"/>
      <c r="H27" s="68"/>
      <c r="I27" s="68"/>
      <c r="J27" s="68">
        <v>40</v>
      </c>
      <c r="K27" s="68">
        <v>40</v>
      </c>
      <c r="L27" s="68">
        <v>0</v>
      </c>
      <c r="M27" s="46"/>
      <c r="N27" s="46"/>
      <c r="O27" s="64"/>
      <c r="P27" s="65"/>
    </row>
    <row r="28" s="4" customFormat="1" customHeight="1" spans="1:16">
      <c r="M28" s="46"/>
      <c r="N28" s="46"/>
      <c r="O28" s="64"/>
      <c r="P28" s="65"/>
    </row>
    <row r="29" s="4" customFormat="1" customHeight="1" spans="1:16">
      <c r="A29" s="24"/>
      <c r="B29" s="75" t="s">
        <v>38</v>
      </c>
      <c r="C29" s="62"/>
      <c r="D29" s="62"/>
      <c r="E29" s="62"/>
      <c r="F29" s="62"/>
      <c r="G29" s="62"/>
      <c r="H29" s="62"/>
      <c r="I29" s="62"/>
      <c r="J29" s="62"/>
      <c r="K29" s="62"/>
      <c r="L29" s="62"/>
      <c r="M29" s="46"/>
      <c r="N29" s="46"/>
      <c r="O29" s="64"/>
      <c r="P29" s="65"/>
    </row>
    <row r="30" spans="1:16">
      <c r="A30" s="24"/>
      <c r="B30" s="73"/>
      <c r="C30" s="67"/>
      <c r="D30" s="67"/>
      <c r="E30" s="68"/>
      <c r="F30" s="68"/>
      <c r="G30" s="68"/>
      <c r="H30" s="68"/>
      <c r="I30" s="68"/>
      <c r="J30" s="68"/>
      <c r="K30" s="68"/>
      <c r="L30" s="68"/>
      <c r="M30" s="46"/>
      <c r="N30" s="46"/>
      <c r="O30" s="47"/>
      <c r="P30" s="14"/>
    </row>
    <row r="31" s="4" customFormat="1" spans="1:16">
      <c r="A31" s="24"/>
      <c r="B31" s="61" t="s">
        <v>29</v>
      </c>
      <c r="C31" s="62">
        <f>SUM(C32:C35)</f>
        <v>112</v>
      </c>
      <c r="D31" s="62">
        <f>SUM(D32:D35)</f>
        <v>112</v>
      </c>
      <c r="E31" s="62">
        <f>SUM(E32:E35)</f>
        <v>112</v>
      </c>
      <c r="F31" s="62"/>
      <c r="G31" s="62"/>
      <c r="H31" s="62"/>
      <c r="I31" s="62"/>
      <c r="J31" s="62">
        <f>SUM(J32:J35)</f>
        <v>112</v>
      </c>
      <c r="K31" s="62">
        <f>SUM(K32:K35)</f>
        <v>112</v>
      </c>
      <c r="L31" s="62">
        <f>SUM(L32:L35)</f>
        <v>0</v>
      </c>
      <c r="M31" s="46" t="s">
        <v>24</v>
      </c>
      <c r="N31" s="46" t="s">
        <v>24</v>
      </c>
      <c r="O31" s="64"/>
      <c r="P31" s="65"/>
    </row>
    <row r="32" ht="25.5" spans="1:16">
      <c r="A32" s="24">
        <v>8</v>
      </c>
      <c r="B32" s="76" t="s">
        <v>39</v>
      </c>
      <c r="C32" s="67">
        <v>35</v>
      </c>
      <c r="D32" s="67">
        <v>35</v>
      </c>
      <c r="E32" s="68">
        <v>35</v>
      </c>
      <c r="F32" s="68"/>
      <c r="G32" s="68"/>
      <c r="H32" s="68"/>
      <c r="I32" s="68"/>
      <c r="J32" s="68">
        <v>35</v>
      </c>
      <c r="K32" s="68">
        <v>35</v>
      </c>
      <c r="L32" s="68">
        <v>0</v>
      </c>
      <c r="M32" s="46"/>
      <c r="N32" s="46"/>
      <c r="O32" s="47"/>
      <c r="P32" s="14"/>
    </row>
    <row r="33" ht="25.5" spans="1:16">
      <c r="A33" s="24">
        <v>9</v>
      </c>
      <c r="B33" s="77" t="s">
        <v>40</v>
      </c>
      <c r="C33" s="78">
        <v>15</v>
      </c>
      <c r="D33" s="67">
        <v>15</v>
      </c>
      <c r="E33" s="68">
        <v>15</v>
      </c>
      <c r="F33" s="69"/>
      <c r="G33" s="69"/>
      <c r="H33" s="69"/>
      <c r="I33" s="69"/>
      <c r="J33" s="68">
        <v>15</v>
      </c>
      <c r="K33" s="68">
        <v>15</v>
      </c>
      <c r="L33" s="68">
        <v>0</v>
      </c>
      <c r="M33" s="46" t="s">
        <v>24</v>
      </c>
      <c r="N33" s="46" t="s">
        <v>24</v>
      </c>
      <c r="O33" s="47" t="s">
        <v>31</v>
      </c>
      <c r="P33" s="14"/>
    </row>
    <row r="34" ht="38.25" spans="1:16">
      <c r="A34" s="24">
        <v>10</v>
      </c>
      <c r="B34" s="73" t="s">
        <v>41</v>
      </c>
      <c r="C34" s="67">
        <v>12</v>
      </c>
      <c r="D34" s="67">
        <v>12</v>
      </c>
      <c r="E34" s="68">
        <v>12</v>
      </c>
      <c r="F34" s="69"/>
      <c r="G34" s="69"/>
      <c r="H34" s="69"/>
      <c r="I34" s="69"/>
      <c r="J34" s="68">
        <v>12</v>
      </c>
      <c r="K34" s="68">
        <v>12</v>
      </c>
      <c r="L34" s="68">
        <v>0</v>
      </c>
      <c r="M34" s="46"/>
      <c r="N34" s="46"/>
      <c r="O34" s="47"/>
      <c r="P34" s="14"/>
    </row>
    <row r="35" s="5" customFormat="1" ht="25.5" spans="1:16">
      <c r="A35" s="79">
        <v>11</v>
      </c>
      <c r="B35" s="80" t="s">
        <v>42</v>
      </c>
      <c r="C35" s="67">
        <v>50</v>
      </c>
      <c r="D35" s="67">
        <v>50</v>
      </c>
      <c r="E35" s="68">
        <v>50</v>
      </c>
      <c r="F35" s="68"/>
      <c r="G35" s="68"/>
      <c r="H35" s="68"/>
      <c r="I35" s="68"/>
      <c r="J35" s="68">
        <v>50</v>
      </c>
      <c r="K35" s="68">
        <v>50</v>
      </c>
      <c r="L35" s="68">
        <v>0</v>
      </c>
      <c r="M35" s="81"/>
      <c r="N35" s="81"/>
      <c r="O35" s="82"/>
      <c r="P35" s="83"/>
    </row>
    <row r="36" s="3" customFormat="1" ht="25.5" spans="1:16">
      <c r="A36" s="55"/>
      <c r="B36" s="44" t="s">
        <v>43</v>
      </c>
      <c r="C36" s="84">
        <f>C37+C39+C42</f>
        <v>488</v>
      </c>
      <c r="D36" s="85">
        <f>D37+D39+D42</f>
        <v>488</v>
      </c>
      <c r="E36" s="85">
        <f>E37+E39+E42</f>
        <v>488</v>
      </c>
      <c r="F36" s="85"/>
      <c r="G36" s="85"/>
      <c r="H36" s="85"/>
      <c r="I36" s="85"/>
      <c r="J36" s="85">
        <f>J37+J39+J42</f>
        <v>488</v>
      </c>
      <c r="K36" s="85">
        <f>K37+K39+K42</f>
        <v>488</v>
      </c>
      <c r="L36" s="85">
        <f>L37+L39+L42</f>
        <v>0</v>
      </c>
      <c r="M36" s="46" t="s">
        <v>24</v>
      </c>
      <c r="N36" s="46" t="s">
        <v>24</v>
      </c>
      <c r="O36" s="59"/>
      <c r="P36" s="60"/>
    </row>
    <row r="37" s="4" customFormat="1" spans="1:16">
      <c r="A37" s="24"/>
      <c r="B37" s="86" t="s">
        <v>35</v>
      </c>
      <c r="C37" s="87">
        <v>0</v>
      </c>
      <c r="D37" s="87">
        <v>0</v>
      </c>
      <c r="E37" s="87">
        <v>0</v>
      </c>
      <c r="F37" s="87"/>
      <c r="G37" s="87"/>
      <c r="H37" s="87"/>
      <c r="I37" s="87"/>
      <c r="J37" s="87">
        <v>0</v>
      </c>
      <c r="K37" s="87">
        <v>0</v>
      </c>
      <c r="L37" s="87">
        <v>0</v>
      </c>
      <c r="M37" s="46" t="s">
        <v>24</v>
      </c>
      <c r="N37" s="46" t="s">
        <v>24</v>
      </c>
      <c r="O37" s="64"/>
      <c r="P37" s="65"/>
    </row>
    <row r="38" s="4" customFormat="1" spans="1:16">
      <c r="A38" s="24"/>
      <c r="B38" s="61"/>
      <c r="C38" s="87"/>
      <c r="D38" s="87"/>
      <c r="E38" s="87"/>
      <c r="F38" s="87"/>
      <c r="G38" s="87"/>
      <c r="H38" s="87"/>
      <c r="I38" s="87"/>
      <c r="J38" s="87"/>
      <c r="K38" s="87"/>
      <c r="L38" s="87"/>
      <c r="M38" s="88"/>
      <c r="N38" s="46"/>
      <c r="O38" s="64"/>
      <c r="P38" s="65"/>
    </row>
    <row r="39" s="4" customFormat="1" spans="1:16">
      <c r="A39" s="89"/>
      <c r="B39" s="75" t="s">
        <v>38</v>
      </c>
      <c r="C39" s="87">
        <f>C40</f>
        <v>380</v>
      </c>
      <c r="D39" s="87">
        <f t="shared" ref="D39:L39" si="3">D40</f>
        <v>380</v>
      </c>
      <c r="E39" s="87">
        <f t="shared" si="3"/>
        <v>380</v>
      </c>
      <c r="F39" s="87"/>
      <c r="G39" s="87"/>
      <c r="H39" s="87"/>
      <c r="I39" s="87"/>
      <c r="J39" s="87">
        <f t="shared" si="3"/>
        <v>380</v>
      </c>
      <c r="K39" s="87">
        <f t="shared" si="3"/>
        <v>380</v>
      </c>
      <c r="L39" s="87">
        <f t="shared" si="3"/>
        <v>0</v>
      </c>
      <c r="M39" s="90"/>
      <c r="N39" s="51"/>
      <c r="O39" s="64"/>
      <c r="P39" s="65"/>
    </row>
    <row r="40" ht="38.25" spans="1:16">
      <c r="A40" s="91">
        <v>12</v>
      </c>
      <c r="B40" s="92" t="s">
        <v>44</v>
      </c>
      <c r="C40" s="78">
        <v>380</v>
      </c>
      <c r="D40" s="93">
        <v>380</v>
      </c>
      <c r="E40" s="93">
        <v>380</v>
      </c>
      <c r="F40" s="93"/>
      <c r="G40" s="93"/>
      <c r="H40" s="93"/>
      <c r="I40" s="93"/>
      <c r="J40" s="93">
        <v>380</v>
      </c>
      <c r="K40" s="93">
        <v>380</v>
      </c>
      <c r="L40" s="93">
        <v>0</v>
      </c>
      <c r="M40" s="88"/>
      <c r="N40" s="46"/>
      <c r="O40" s="47"/>
      <c r="P40" s="14"/>
    </row>
    <row r="41" s="4" customFormat="1" spans="1:16">
      <c r="A41" s="24"/>
      <c r="B41" s="94"/>
      <c r="C41" s="87"/>
      <c r="D41" s="95"/>
      <c r="E41" s="95"/>
      <c r="F41" s="95"/>
      <c r="G41" s="95"/>
      <c r="H41" s="95"/>
      <c r="I41" s="95"/>
      <c r="J41" s="95"/>
      <c r="K41" s="95"/>
      <c r="L41" s="95"/>
      <c r="M41" s="95"/>
      <c r="N41" s="46"/>
      <c r="O41" s="64"/>
      <c r="P41" s="65"/>
    </row>
    <row r="42" s="4" customFormat="1" spans="1:16">
      <c r="A42" s="24"/>
      <c r="B42" s="96" t="s">
        <v>29</v>
      </c>
      <c r="C42" s="62">
        <f>SUM(C43:C47)</f>
        <v>108</v>
      </c>
      <c r="D42" s="62">
        <f>SUM(D43:D47)</f>
        <v>108</v>
      </c>
      <c r="E42" s="62">
        <f>SUM(E43:E47)</f>
        <v>108</v>
      </c>
      <c r="F42" s="62"/>
      <c r="G42" s="62"/>
      <c r="H42" s="62"/>
      <c r="I42" s="62"/>
      <c r="J42" s="62">
        <f t="shared" ref="J42:O42" si="4">SUM(J43:J47)</f>
        <v>108</v>
      </c>
      <c r="K42" s="62">
        <f t="shared" si="4"/>
        <v>108</v>
      </c>
      <c r="L42" s="62">
        <f t="shared" si="4"/>
        <v>0</v>
      </c>
      <c r="M42" s="62">
        <f t="shared" si="4"/>
        <v>0</v>
      </c>
      <c r="N42" s="62">
        <f t="shared" si="4"/>
        <v>0</v>
      </c>
      <c r="O42" s="62">
        <f t="shared" si="4"/>
        <v>0</v>
      </c>
      <c r="P42" s="65"/>
    </row>
    <row r="43" ht="38.25" spans="1:16">
      <c r="A43" s="24">
        <v>13</v>
      </c>
      <c r="B43" s="92" t="s">
        <v>45</v>
      </c>
      <c r="C43" s="67">
        <v>60</v>
      </c>
      <c r="D43" s="68">
        <v>60</v>
      </c>
      <c r="E43" s="68">
        <v>60</v>
      </c>
      <c r="F43" s="69"/>
      <c r="G43" s="69"/>
      <c r="H43" s="69"/>
      <c r="I43" s="69"/>
      <c r="J43" s="68">
        <v>60</v>
      </c>
      <c r="K43" s="68">
        <v>60</v>
      </c>
      <c r="L43" s="68">
        <v>0</v>
      </c>
      <c r="M43" s="46" t="s">
        <v>24</v>
      </c>
      <c r="N43" s="46" t="s">
        <v>24</v>
      </c>
      <c r="O43" s="47" t="s">
        <v>31</v>
      </c>
      <c r="P43" s="14"/>
    </row>
    <row r="44" ht="63.75" spans="1:16">
      <c r="A44" s="24">
        <v>15</v>
      </c>
      <c r="B44" s="92" t="s">
        <v>46</v>
      </c>
      <c r="C44" s="67">
        <v>20</v>
      </c>
      <c r="D44" s="68">
        <v>20</v>
      </c>
      <c r="E44" s="68">
        <v>20</v>
      </c>
      <c r="F44" s="69"/>
      <c r="G44" s="69"/>
      <c r="H44" s="69"/>
      <c r="I44" s="69"/>
      <c r="J44" s="68">
        <v>20</v>
      </c>
      <c r="K44" s="68">
        <v>20</v>
      </c>
      <c r="L44" s="68">
        <v>0</v>
      </c>
      <c r="M44" s="46" t="s">
        <v>24</v>
      </c>
      <c r="N44" s="46" t="s">
        <v>24</v>
      </c>
      <c r="O44" s="47" t="s">
        <v>31</v>
      </c>
      <c r="P44" s="14"/>
    </row>
    <row r="45" ht="45" spans="1:16">
      <c r="A45" s="91">
        <v>16</v>
      </c>
      <c r="B45" s="97" t="s">
        <v>47</v>
      </c>
      <c r="C45" s="98">
        <v>28</v>
      </c>
      <c r="D45" s="99">
        <v>28</v>
      </c>
      <c r="E45" s="99">
        <v>28</v>
      </c>
      <c r="F45" s="100"/>
      <c r="G45" s="100"/>
      <c r="H45" s="100"/>
      <c r="I45" s="100"/>
      <c r="J45" s="99">
        <v>28</v>
      </c>
      <c r="K45" s="99">
        <v>28</v>
      </c>
      <c r="L45" s="99"/>
      <c r="M45" s="101"/>
      <c r="N45" s="101"/>
      <c r="O45" s="102"/>
      <c r="P45" s="14"/>
    </row>
    <row r="46" ht="15" spans="1:16">
      <c r="A46" s="91"/>
      <c r="B46" s="97"/>
      <c r="C46" s="98"/>
      <c r="D46" s="99"/>
      <c r="E46" s="99"/>
      <c r="F46" s="100"/>
      <c r="G46" s="100"/>
      <c r="H46" s="100"/>
      <c r="I46" s="100"/>
      <c r="J46" s="99"/>
      <c r="K46" s="99"/>
      <c r="L46" s="99"/>
      <c r="M46" s="101"/>
      <c r="N46" s="101"/>
      <c r="O46" s="102"/>
      <c r="P46" s="14"/>
    </row>
    <row r="47" ht="15" spans="1:16">
      <c r="A47" s="91"/>
      <c r="B47" s="97"/>
      <c r="C47" s="98"/>
      <c r="D47" s="99"/>
      <c r="E47" s="99"/>
      <c r="F47" s="100"/>
      <c r="G47" s="100"/>
      <c r="H47" s="100"/>
      <c r="I47" s="100"/>
      <c r="J47" s="99"/>
      <c r="K47" s="99"/>
      <c r="L47" s="99"/>
      <c r="M47" s="101"/>
      <c r="N47" s="101"/>
      <c r="O47" s="102"/>
      <c r="P47" s="14"/>
    </row>
    <row r="48" s="3" customFormat="1" ht="25.5" spans="1:16">
      <c r="A48" s="56"/>
      <c r="B48" s="103" t="s">
        <v>48</v>
      </c>
      <c r="C48" s="104">
        <f>C49+C51+C57</f>
        <v>3528</v>
      </c>
      <c r="D48" s="105">
        <f t="shared" ref="D48:L48" si="5">D49+D51+D57</f>
        <v>3528</v>
      </c>
      <c r="E48" s="105">
        <f t="shared" si="5"/>
        <v>3528</v>
      </c>
      <c r="F48" s="105"/>
      <c r="G48" s="105"/>
      <c r="H48" s="105"/>
      <c r="I48" s="105"/>
      <c r="J48" s="105">
        <f t="shared" si="5"/>
        <v>3528</v>
      </c>
      <c r="K48" s="105">
        <f t="shared" si="5"/>
        <v>2167</v>
      </c>
      <c r="L48" s="105">
        <f t="shared" si="5"/>
        <v>1361</v>
      </c>
      <c r="M48" s="101" t="s">
        <v>24</v>
      </c>
      <c r="N48" s="101" t="s">
        <v>24</v>
      </c>
      <c r="O48" s="106"/>
      <c r="P48" s="60"/>
    </row>
    <row r="49" s="4" customFormat="1" spans="1:16">
      <c r="A49" s="24"/>
      <c r="B49" s="94" t="s">
        <v>35</v>
      </c>
      <c r="C49" s="107">
        <f>C50</f>
        <v>0</v>
      </c>
      <c r="D49" s="108">
        <f t="shared" ref="D49:L49" si="6">D50</f>
        <v>0</v>
      </c>
      <c r="E49" s="108">
        <f t="shared" si="6"/>
        <v>0</v>
      </c>
      <c r="F49" s="108"/>
      <c r="G49" s="108"/>
      <c r="H49" s="108"/>
      <c r="I49" s="108"/>
      <c r="J49" s="108">
        <f t="shared" si="6"/>
        <v>0</v>
      </c>
      <c r="K49" s="108">
        <f t="shared" si="6"/>
        <v>0</v>
      </c>
      <c r="L49" s="108">
        <f t="shared" si="6"/>
        <v>0</v>
      </c>
      <c r="M49" s="108"/>
      <c r="N49" s="108"/>
      <c r="O49" s="108"/>
      <c r="P49" s="65"/>
    </row>
    <row r="50" s="4" customFormat="1" spans="1:16">
      <c r="A50" s="24"/>
      <c r="B50" s="75"/>
      <c r="C50" s="62"/>
      <c r="D50" s="63"/>
      <c r="E50" s="63"/>
      <c r="F50" s="63"/>
      <c r="G50" s="63"/>
      <c r="H50" s="63"/>
      <c r="I50" s="63"/>
      <c r="J50" s="63"/>
      <c r="K50" s="63"/>
      <c r="L50" s="63"/>
      <c r="M50" s="63"/>
      <c r="N50" s="63"/>
      <c r="O50" s="63"/>
      <c r="P50" s="65"/>
    </row>
    <row r="51" spans="1:16">
      <c r="A51" s="24"/>
      <c r="B51" s="109" t="s">
        <v>38</v>
      </c>
      <c r="C51" s="67">
        <f>SUM(C52:C56)</f>
        <v>3178</v>
      </c>
      <c r="D51" s="67">
        <f t="shared" ref="D51:E51" si="7">SUM(D52:D56)</f>
        <v>3178</v>
      </c>
      <c r="E51" s="67">
        <f t="shared" si="7"/>
        <v>3178</v>
      </c>
      <c r="F51" s="67"/>
      <c r="G51" s="67"/>
      <c r="H51" s="67"/>
      <c r="I51" s="67"/>
      <c r="J51" s="67">
        <f>SUM(J52:J56)</f>
        <v>3178</v>
      </c>
      <c r="K51" s="67">
        <f>SUM(K52:K56)</f>
        <v>1907</v>
      </c>
      <c r="L51" s="67">
        <f>SUM(L52:L56)</f>
        <v>1271</v>
      </c>
      <c r="M51" s="68"/>
      <c r="N51" s="68"/>
      <c r="O51" s="47"/>
      <c r="P51" s="14"/>
    </row>
    <row r="52" spans="1:16">
      <c r="A52" s="24"/>
      <c r="B52" s="109"/>
      <c r="C52" s="67"/>
      <c r="D52" s="68"/>
      <c r="E52" s="68"/>
      <c r="F52" s="68"/>
      <c r="G52" s="68"/>
      <c r="H52" s="68"/>
      <c r="I52" s="68"/>
      <c r="J52" s="68"/>
      <c r="K52" s="68"/>
      <c r="L52" s="68"/>
      <c r="M52" s="68"/>
      <c r="N52" s="68"/>
      <c r="O52" s="47"/>
      <c r="P52" s="14"/>
    </row>
    <row r="53" ht="25.5" spans="1:16">
      <c r="A53" s="91">
        <v>17</v>
      </c>
      <c r="B53" s="110" t="s">
        <v>49</v>
      </c>
      <c r="C53" s="67">
        <v>1500</v>
      </c>
      <c r="D53" s="68">
        <v>1500</v>
      </c>
      <c r="E53" s="68">
        <v>1500</v>
      </c>
      <c r="F53" s="68"/>
      <c r="G53" s="68"/>
      <c r="H53" s="68"/>
      <c r="I53" s="68"/>
      <c r="J53" s="68">
        <v>1500</v>
      </c>
      <c r="K53" s="68">
        <v>1500</v>
      </c>
      <c r="L53" s="68">
        <v>0</v>
      </c>
      <c r="M53" s="68"/>
      <c r="N53" s="68"/>
      <c r="O53" s="47"/>
      <c r="P53" s="14"/>
    </row>
    <row r="54" ht="38.25" spans="1:16">
      <c r="A54" s="91">
        <v>18</v>
      </c>
      <c r="B54" s="31" t="s">
        <v>50</v>
      </c>
      <c r="C54" s="67">
        <v>413</v>
      </c>
      <c r="D54" s="68">
        <v>413</v>
      </c>
      <c r="E54" s="68">
        <v>413</v>
      </c>
      <c r="F54" s="68"/>
      <c r="G54" s="68"/>
      <c r="H54" s="68"/>
      <c r="I54" s="68"/>
      <c r="J54" s="68">
        <v>413</v>
      </c>
      <c r="K54" s="68">
        <v>52</v>
      </c>
      <c r="L54" s="68">
        <v>361</v>
      </c>
      <c r="M54" s="46"/>
      <c r="N54" s="46"/>
      <c r="O54" s="47" t="s">
        <v>31</v>
      </c>
      <c r="P54" s="14"/>
    </row>
    <row r="55" ht="42" customHeight="1" spans="1:16">
      <c r="A55" s="91">
        <v>19</v>
      </c>
      <c r="B55" s="111" t="s">
        <v>51</v>
      </c>
      <c r="C55" s="78">
        <v>265</v>
      </c>
      <c r="D55" s="67">
        <v>265</v>
      </c>
      <c r="E55" s="67">
        <v>265</v>
      </c>
      <c r="F55" s="112"/>
      <c r="G55" s="112"/>
      <c r="H55" s="112"/>
      <c r="I55" s="112"/>
      <c r="J55" s="67">
        <v>265</v>
      </c>
      <c r="K55" s="67">
        <v>265</v>
      </c>
      <c r="L55" s="67">
        <v>0</v>
      </c>
      <c r="M55" s="113" t="s">
        <v>24</v>
      </c>
      <c r="N55" s="46" t="s">
        <v>24</v>
      </c>
      <c r="O55" s="47" t="s">
        <v>31</v>
      </c>
      <c r="P55" s="114">
        <v>4344</v>
      </c>
    </row>
    <row r="56" ht="42" customHeight="1" spans="1:16">
      <c r="A56" s="115">
        <v>20</v>
      </c>
      <c r="B56" s="116" t="s">
        <v>52</v>
      </c>
      <c r="C56" s="78">
        <v>1000</v>
      </c>
      <c r="D56" s="67">
        <v>1000</v>
      </c>
      <c r="E56" s="67">
        <v>1000</v>
      </c>
      <c r="F56" s="112"/>
      <c r="G56" s="112"/>
      <c r="H56" s="112"/>
      <c r="I56" s="112"/>
      <c r="J56" s="67">
        <v>1000</v>
      </c>
      <c r="K56" s="67">
        <v>90</v>
      </c>
      <c r="L56" s="67">
        <v>910</v>
      </c>
      <c r="M56" s="113"/>
      <c r="N56" s="46"/>
      <c r="O56" s="47"/>
      <c r="P56" s="114"/>
    </row>
    <row r="57" s="6" customFormat="1" spans="1:16">
      <c r="A57" s="117">
        <v>21</v>
      </c>
      <c r="B57" s="61" t="s">
        <v>29</v>
      </c>
      <c r="C57" s="118">
        <f>SUM(C58:C63)</f>
        <v>350</v>
      </c>
      <c r="D57" s="119">
        <f>SUM(D58:D63)</f>
        <v>350</v>
      </c>
      <c r="E57" s="119">
        <f>SUM(E58:E63)</f>
        <v>350</v>
      </c>
      <c r="F57" s="119"/>
      <c r="G57" s="119"/>
      <c r="H57" s="119"/>
      <c r="I57" s="119"/>
      <c r="J57" s="119">
        <f>SUM(J58:J63)</f>
        <v>350</v>
      </c>
      <c r="K57" s="119">
        <f>SUM(K58:K63)</f>
        <v>260</v>
      </c>
      <c r="L57" s="119">
        <f>SUM(L58:L63)</f>
        <v>90</v>
      </c>
      <c r="M57" s="46" t="s">
        <v>24</v>
      </c>
      <c r="N57" s="46" t="s">
        <v>24</v>
      </c>
      <c r="O57" s="64"/>
      <c r="P57" s="120"/>
    </row>
    <row r="58" s="7" customFormat="1" ht="43.5" customHeight="1" spans="1:16">
      <c r="A58" s="121">
        <v>23</v>
      </c>
      <c r="B58" s="116" t="s">
        <v>53</v>
      </c>
      <c r="C58" s="122">
        <v>100</v>
      </c>
      <c r="D58" s="123">
        <v>100</v>
      </c>
      <c r="E58" s="123">
        <v>100</v>
      </c>
      <c r="F58" s="123"/>
      <c r="G58" s="123"/>
      <c r="H58" s="123"/>
      <c r="I58" s="123"/>
      <c r="J58" s="123">
        <v>100</v>
      </c>
      <c r="K58" s="123">
        <v>10</v>
      </c>
      <c r="L58" s="123">
        <v>90</v>
      </c>
      <c r="M58" s="46"/>
      <c r="N58" s="46"/>
      <c r="O58" s="47"/>
      <c r="P58" s="124"/>
    </row>
    <row r="59" s="7" customFormat="1" ht="51" spans="1:16">
      <c r="A59" s="121">
        <v>24</v>
      </c>
      <c r="B59" s="76" t="s">
        <v>54</v>
      </c>
      <c r="C59" s="125">
        <v>20</v>
      </c>
      <c r="D59" s="126">
        <v>20</v>
      </c>
      <c r="E59" s="126">
        <v>20</v>
      </c>
      <c r="F59" s="126"/>
      <c r="G59" s="126"/>
      <c r="H59" s="126"/>
      <c r="I59" s="126"/>
      <c r="J59" s="126">
        <v>20</v>
      </c>
      <c r="K59" s="126">
        <v>20</v>
      </c>
      <c r="L59" s="126">
        <v>0</v>
      </c>
      <c r="M59" s="46" t="s">
        <v>24</v>
      </c>
      <c r="N59" s="46" t="s">
        <v>24</v>
      </c>
      <c r="O59" s="47" t="s">
        <v>31</v>
      </c>
      <c r="P59" s="124"/>
    </row>
    <row r="60" s="7" customFormat="1" ht="25.5" spans="1:16">
      <c r="A60" s="121">
        <v>26</v>
      </c>
      <c r="B60" s="116" t="s">
        <v>55</v>
      </c>
      <c r="C60" s="78">
        <v>50</v>
      </c>
      <c r="D60" s="67">
        <v>50</v>
      </c>
      <c r="E60" s="67">
        <v>50</v>
      </c>
      <c r="F60" s="112"/>
      <c r="G60" s="112"/>
      <c r="H60" s="112"/>
      <c r="I60" s="112"/>
      <c r="J60" s="67">
        <v>50</v>
      </c>
      <c r="K60" s="67">
        <v>50</v>
      </c>
      <c r="L60" s="67">
        <v>0</v>
      </c>
      <c r="M60" s="113" t="s">
        <v>24</v>
      </c>
      <c r="N60" s="46" t="s">
        <v>24</v>
      </c>
      <c r="O60" s="47" t="s">
        <v>31</v>
      </c>
      <c r="P60" s="124"/>
    </row>
    <row r="61" s="7" customFormat="1" ht="38.25" spans="1:16">
      <c r="A61" s="121">
        <v>27</v>
      </c>
      <c r="B61" s="111" t="s">
        <v>56</v>
      </c>
      <c r="C61" s="127">
        <v>30</v>
      </c>
      <c r="D61" s="67">
        <v>30</v>
      </c>
      <c r="E61" s="67">
        <v>30</v>
      </c>
      <c r="F61" s="112"/>
      <c r="G61" s="112"/>
      <c r="H61" s="112"/>
      <c r="I61" s="112"/>
      <c r="J61" s="67">
        <v>30</v>
      </c>
      <c r="K61" s="67">
        <v>30</v>
      </c>
      <c r="L61" s="67">
        <v>0</v>
      </c>
      <c r="M61" s="113"/>
      <c r="N61" s="46"/>
      <c r="O61" s="47"/>
      <c r="P61" s="124"/>
    </row>
    <row r="62" s="7" customFormat="1" ht="38.25" spans="1:16">
      <c r="A62" s="121">
        <v>28</v>
      </c>
      <c r="B62" s="111" t="s">
        <v>57</v>
      </c>
      <c r="C62" s="127">
        <v>150</v>
      </c>
      <c r="D62" s="67">
        <v>150</v>
      </c>
      <c r="E62" s="67">
        <v>150</v>
      </c>
      <c r="F62" s="112"/>
      <c r="G62" s="112"/>
      <c r="H62" s="112"/>
      <c r="I62" s="112"/>
      <c r="J62" s="67">
        <v>150</v>
      </c>
      <c r="K62" s="67">
        <v>150</v>
      </c>
      <c r="L62" s="67">
        <v>0</v>
      </c>
      <c r="M62" s="113"/>
      <c r="N62" s="46"/>
      <c r="O62" s="47"/>
      <c r="P62" s="124"/>
    </row>
    <row r="63" s="7" customFormat="1" spans="1:16">
      <c r="A63" s="128"/>
      <c r="B63" s="116"/>
      <c r="C63" s="78"/>
      <c r="D63" s="67"/>
      <c r="E63" s="67"/>
      <c r="F63" s="112"/>
      <c r="G63" s="112"/>
      <c r="H63" s="112"/>
      <c r="I63" s="112"/>
      <c r="J63" s="67"/>
      <c r="K63" s="67"/>
      <c r="L63" s="67"/>
      <c r="M63" s="113"/>
      <c r="N63" s="46"/>
      <c r="O63" s="47"/>
      <c r="P63" s="124"/>
    </row>
    <row r="64" s="8" customFormat="1" ht="25.5" spans="1:16">
      <c r="A64" s="129"/>
      <c r="B64" s="44" t="s">
        <v>58</v>
      </c>
      <c r="C64" s="130">
        <f>C65+C67+C69</f>
        <v>600</v>
      </c>
      <c r="D64" s="131">
        <f t="shared" ref="D64:L64" si="8">D65+D67+D69</f>
        <v>600</v>
      </c>
      <c r="E64" s="131">
        <f t="shared" si="8"/>
        <v>600</v>
      </c>
      <c r="F64" s="131"/>
      <c r="G64" s="131"/>
      <c r="H64" s="131"/>
      <c r="I64" s="131"/>
      <c r="J64" s="131">
        <f t="shared" si="8"/>
        <v>600</v>
      </c>
      <c r="K64" s="131">
        <f t="shared" si="8"/>
        <v>300</v>
      </c>
      <c r="L64" s="131">
        <f t="shared" si="8"/>
        <v>300</v>
      </c>
      <c r="M64" s="46" t="s">
        <v>24</v>
      </c>
      <c r="N64" s="46" t="s">
        <v>24</v>
      </c>
      <c r="O64" s="59"/>
      <c r="P64" s="132"/>
    </row>
    <row r="65" s="4" customFormat="1" spans="1:16">
      <c r="A65" s="133"/>
      <c r="B65" s="86" t="s">
        <v>35</v>
      </c>
      <c r="C65" s="134">
        <f>C66</f>
        <v>0</v>
      </c>
      <c r="D65" s="135">
        <f t="shared" ref="D65:L65" si="9">D66</f>
        <v>0</v>
      </c>
      <c r="E65" s="135">
        <f t="shared" si="9"/>
        <v>0</v>
      </c>
      <c r="F65" s="135"/>
      <c r="G65" s="135"/>
      <c r="H65" s="135"/>
      <c r="I65" s="135"/>
      <c r="J65" s="135">
        <f t="shared" si="9"/>
        <v>0</v>
      </c>
      <c r="K65" s="135">
        <f t="shared" si="9"/>
        <v>0</v>
      </c>
      <c r="L65" s="135">
        <f t="shared" si="9"/>
        <v>0</v>
      </c>
      <c r="M65" s="46" t="s">
        <v>24</v>
      </c>
      <c r="N65" s="46" t="s">
        <v>24</v>
      </c>
      <c r="O65" s="64"/>
      <c r="P65" s="65"/>
    </row>
    <row r="66" s="4" customFormat="1" spans="1:16">
      <c r="A66" s="133"/>
      <c r="B66" s="61"/>
      <c r="C66" s="134"/>
      <c r="D66" s="135"/>
      <c r="E66" s="135"/>
      <c r="F66" s="135"/>
      <c r="G66" s="135"/>
      <c r="H66" s="135"/>
      <c r="I66" s="135"/>
      <c r="J66" s="135"/>
      <c r="K66" s="135"/>
      <c r="L66" s="135"/>
      <c r="M66" s="46"/>
      <c r="N66" s="46"/>
      <c r="O66" s="64"/>
      <c r="P66" s="65"/>
    </row>
    <row r="67" s="7" customFormat="1" spans="1:16">
      <c r="A67" s="133"/>
      <c r="B67" s="136" t="s">
        <v>26</v>
      </c>
      <c r="C67" s="137">
        <f>C68</f>
        <v>600</v>
      </c>
      <c r="D67" s="123">
        <f t="shared" ref="D67:L67" si="10">D68</f>
        <v>600</v>
      </c>
      <c r="E67" s="123">
        <f t="shared" si="10"/>
        <v>600</v>
      </c>
      <c r="F67" s="123"/>
      <c r="G67" s="123"/>
      <c r="H67" s="123"/>
      <c r="I67" s="123"/>
      <c r="J67" s="123">
        <f t="shared" si="10"/>
        <v>600</v>
      </c>
      <c r="K67" s="123">
        <f t="shared" si="10"/>
        <v>300</v>
      </c>
      <c r="L67" s="123">
        <f t="shared" si="10"/>
        <v>300</v>
      </c>
      <c r="M67" s="46"/>
      <c r="N67" s="46"/>
      <c r="O67" s="47"/>
      <c r="P67" s="124"/>
    </row>
    <row r="68" s="7" customFormat="1" ht="102" spans="1:16">
      <c r="A68" s="121">
        <v>29</v>
      </c>
      <c r="B68" s="31" t="s">
        <v>59</v>
      </c>
      <c r="C68" s="137">
        <v>600</v>
      </c>
      <c r="D68" s="123">
        <v>600</v>
      </c>
      <c r="E68" s="123">
        <v>600</v>
      </c>
      <c r="F68" s="123"/>
      <c r="G68" s="123"/>
      <c r="H68" s="123"/>
      <c r="I68" s="123"/>
      <c r="J68" s="123">
        <v>600</v>
      </c>
      <c r="K68" s="137">
        <v>300</v>
      </c>
      <c r="L68" s="123">
        <v>300</v>
      </c>
      <c r="M68" s="46"/>
      <c r="N68" s="46"/>
      <c r="O68" s="138" t="s">
        <v>60</v>
      </c>
      <c r="P68" s="124"/>
    </row>
    <row r="69" s="7" customFormat="1" spans="1:16">
      <c r="A69" s="133"/>
      <c r="B69" s="61" t="s">
        <v>29</v>
      </c>
      <c r="C69" s="137">
        <f>C70</f>
        <v>0</v>
      </c>
      <c r="D69" s="123">
        <f t="shared" ref="D69:L69" si="11">D70</f>
        <v>0</v>
      </c>
      <c r="E69" s="123">
        <f t="shared" si="11"/>
        <v>0</v>
      </c>
      <c r="F69" s="123"/>
      <c r="G69" s="123"/>
      <c r="H69" s="123"/>
      <c r="I69" s="123"/>
      <c r="J69" s="123">
        <f t="shared" si="11"/>
        <v>0</v>
      </c>
      <c r="K69" s="123">
        <f t="shared" si="11"/>
        <v>0</v>
      </c>
      <c r="L69" s="123">
        <f t="shared" si="11"/>
        <v>0</v>
      </c>
      <c r="M69" s="46"/>
      <c r="N69" s="46"/>
      <c r="O69" s="138" t="s">
        <v>60</v>
      </c>
      <c r="P69" s="124"/>
    </row>
    <row r="70" s="7" customFormat="1" spans="1:16">
      <c r="A70" s="139"/>
      <c r="B70" s="140"/>
      <c r="C70" s="137"/>
      <c r="D70" s="123"/>
      <c r="E70" s="123"/>
      <c r="F70" s="123"/>
      <c r="G70" s="123"/>
      <c r="H70" s="123"/>
      <c r="I70" s="123"/>
      <c r="J70" s="123"/>
      <c r="K70" s="123"/>
      <c r="L70" s="123"/>
      <c r="M70" s="46"/>
      <c r="N70" s="46"/>
      <c r="O70" s="138"/>
      <c r="P70" s="124"/>
    </row>
    <row r="71" s="8" customFormat="1" spans="1:16">
      <c r="A71" s="141"/>
      <c r="B71" s="44" t="s">
        <v>61</v>
      </c>
      <c r="C71" s="142">
        <f>C72+C75+C77</f>
        <v>3814</v>
      </c>
      <c r="D71" s="142">
        <f t="shared" ref="D71:L71" si="12">D72+D75+D77</f>
        <v>3814</v>
      </c>
      <c r="E71" s="142">
        <f t="shared" si="12"/>
        <v>3814</v>
      </c>
      <c r="F71" s="142"/>
      <c r="G71" s="142"/>
      <c r="H71" s="142"/>
      <c r="I71" s="142"/>
      <c r="J71" s="142">
        <f t="shared" si="12"/>
        <v>3814</v>
      </c>
      <c r="K71" s="142">
        <f t="shared" si="12"/>
        <v>1698</v>
      </c>
      <c r="L71" s="142">
        <f t="shared" si="12"/>
        <v>2116</v>
      </c>
      <c r="M71" s="46" t="s">
        <v>24</v>
      </c>
      <c r="N71" s="46" t="s">
        <v>24</v>
      </c>
      <c r="O71" s="59"/>
      <c r="P71" s="132"/>
    </row>
    <row r="72" s="2" customFormat="1" spans="1:16">
      <c r="A72" s="129"/>
      <c r="B72" s="86" t="s">
        <v>62</v>
      </c>
      <c r="C72" s="134">
        <f>SUM(C73:C74)</f>
        <v>3814</v>
      </c>
      <c r="D72" s="134">
        <f t="shared" ref="D72:L72" si="13">SUM(D73:D74)</f>
        <v>3814</v>
      </c>
      <c r="E72" s="134">
        <f t="shared" si="13"/>
        <v>3814</v>
      </c>
      <c r="F72" s="134"/>
      <c r="G72" s="134"/>
      <c r="H72" s="134"/>
      <c r="I72" s="134"/>
      <c r="J72" s="134">
        <f t="shared" si="13"/>
        <v>3814</v>
      </c>
      <c r="K72" s="134">
        <f t="shared" si="13"/>
        <v>1698</v>
      </c>
      <c r="L72" s="134">
        <f t="shared" si="13"/>
        <v>2116</v>
      </c>
      <c r="M72" s="51" t="s">
        <v>24</v>
      </c>
      <c r="N72" s="51" t="s">
        <v>24</v>
      </c>
      <c r="O72" s="52"/>
      <c r="P72" s="53"/>
    </row>
    <row r="73" s="2" customFormat="1" ht="25.5" spans="1:16">
      <c r="A73" s="133">
        <v>30</v>
      </c>
      <c r="B73" s="34" t="s">
        <v>63</v>
      </c>
      <c r="C73" s="125">
        <v>1600</v>
      </c>
      <c r="D73" s="126">
        <v>1600</v>
      </c>
      <c r="E73" s="126">
        <v>1600</v>
      </c>
      <c r="F73" s="126"/>
      <c r="G73" s="126"/>
      <c r="H73" s="126"/>
      <c r="I73" s="126"/>
      <c r="J73" s="126">
        <v>1600</v>
      </c>
      <c r="K73" s="126">
        <v>1600</v>
      </c>
      <c r="L73" s="126">
        <v>0</v>
      </c>
      <c r="M73" s="51"/>
      <c r="N73" s="51"/>
      <c r="O73" s="52"/>
      <c r="P73" s="53"/>
    </row>
    <row r="74" s="7" customFormat="1" ht="25.5" spans="1:16">
      <c r="A74" s="133">
        <v>31</v>
      </c>
      <c r="B74" s="66" t="s">
        <v>64</v>
      </c>
      <c r="C74" s="137">
        <v>2214</v>
      </c>
      <c r="D74" s="123">
        <v>2214</v>
      </c>
      <c r="E74" s="123">
        <v>2214</v>
      </c>
      <c r="F74" s="123"/>
      <c r="G74" s="123"/>
      <c r="H74" s="123"/>
      <c r="I74" s="123"/>
      <c r="J74" s="123">
        <v>2214</v>
      </c>
      <c r="K74" s="123">
        <v>98</v>
      </c>
      <c r="L74" s="123">
        <v>2116</v>
      </c>
      <c r="M74" s="46" t="s">
        <v>24</v>
      </c>
      <c r="N74" s="46" t="s">
        <v>24</v>
      </c>
      <c r="O74" s="47" t="s">
        <v>60</v>
      </c>
      <c r="P74" s="124"/>
    </row>
    <row r="75" s="2" customFormat="1" spans="1:16">
      <c r="A75" s="129"/>
      <c r="B75" s="86" t="s">
        <v>26</v>
      </c>
      <c r="C75" s="143">
        <f>SUM(C76)</f>
        <v>0</v>
      </c>
      <c r="D75" s="144">
        <f t="shared" ref="D75:L75" si="14">SUM(D76)</f>
        <v>0</v>
      </c>
      <c r="E75" s="144">
        <f t="shared" si="14"/>
        <v>0</v>
      </c>
      <c r="F75" s="144"/>
      <c r="G75" s="144"/>
      <c r="H75" s="144"/>
      <c r="I75" s="144"/>
      <c r="J75" s="144">
        <f t="shared" si="14"/>
        <v>0</v>
      </c>
      <c r="K75" s="144">
        <f t="shared" si="14"/>
        <v>0</v>
      </c>
      <c r="L75" s="144">
        <f t="shared" si="14"/>
        <v>0</v>
      </c>
      <c r="M75" s="51"/>
      <c r="N75" s="51"/>
      <c r="O75" s="145" t="s">
        <v>60</v>
      </c>
      <c r="P75" s="53"/>
    </row>
    <row r="76" s="3" customFormat="1" spans="1:16">
      <c r="A76" s="133"/>
      <c r="B76" s="66"/>
      <c r="C76" s="146"/>
      <c r="D76" s="147"/>
      <c r="E76" s="147"/>
      <c r="F76" s="147"/>
      <c r="G76" s="147"/>
      <c r="H76" s="147"/>
      <c r="I76" s="147"/>
      <c r="J76" s="147"/>
      <c r="K76" s="147"/>
      <c r="L76" s="147"/>
      <c r="M76" s="46"/>
      <c r="N76" s="46"/>
      <c r="O76" s="47"/>
      <c r="P76" s="14"/>
    </row>
    <row r="77" s="3" customFormat="1" spans="1:16">
      <c r="A77" s="133"/>
      <c r="B77" s="61" t="s">
        <v>29</v>
      </c>
      <c r="C77" s="143">
        <f>C78</f>
        <v>0</v>
      </c>
      <c r="D77" s="143">
        <f>D78</f>
        <v>0</v>
      </c>
      <c r="E77" s="143">
        <f>E78</f>
        <v>0</v>
      </c>
      <c r="F77" s="143"/>
      <c r="G77" s="143"/>
      <c r="H77" s="143"/>
      <c r="I77" s="143"/>
      <c r="J77" s="143">
        <f>J78</f>
        <v>0</v>
      </c>
      <c r="K77" s="143">
        <f>K78</f>
        <v>0</v>
      </c>
      <c r="L77" s="143">
        <f>L78</f>
        <v>0</v>
      </c>
      <c r="M77" s="46"/>
      <c r="N77" s="46"/>
      <c r="O77" s="47"/>
      <c r="P77" s="60"/>
    </row>
    <row r="78" s="3" customFormat="1" spans="1:16">
      <c r="A78" s="133"/>
      <c r="B78" s="66"/>
      <c r="C78" s="146"/>
      <c r="D78" s="147"/>
      <c r="E78" s="147"/>
      <c r="F78" s="147"/>
      <c r="G78" s="147"/>
      <c r="H78" s="147"/>
      <c r="I78" s="147"/>
      <c r="J78" s="147"/>
      <c r="K78" s="147"/>
      <c r="L78" s="147"/>
      <c r="M78" s="46"/>
      <c r="N78" s="46"/>
      <c r="O78" s="47"/>
      <c r="P78" s="60"/>
    </row>
    <row r="79" s="3" customFormat="1" spans="1:16">
      <c r="A79" s="129"/>
      <c r="B79" s="44" t="s">
        <v>65</v>
      </c>
      <c r="C79" s="148">
        <f>C80</f>
        <v>60</v>
      </c>
      <c r="D79" s="149">
        <f t="shared" ref="D79:L80" si="15">D80</f>
        <v>60</v>
      </c>
      <c r="E79" s="149">
        <f t="shared" si="15"/>
        <v>60</v>
      </c>
      <c r="F79" s="149"/>
      <c r="G79" s="149"/>
      <c r="H79" s="149"/>
      <c r="I79" s="149"/>
      <c r="J79" s="149">
        <f t="shared" si="15"/>
        <v>60</v>
      </c>
      <c r="K79" s="149">
        <f t="shared" si="15"/>
        <v>60</v>
      </c>
      <c r="L79" s="149">
        <f t="shared" si="15"/>
        <v>0</v>
      </c>
      <c r="M79" s="46"/>
      <c r="N79" s="46"/>
      <c r="O79" s="150"/>
      <c r="P79" s="60"/>
    </row>
    <row r="80" s="2" customFormat="1" spans="1:16">
      <c r="A80" s="129"/>
      <c r="B80" s="61" t="s">
        <v>29</v>
      </c>
      <c r="C80" s="143">
        <f>C81</f>
        <v>60</v>
      </c>
      <c r="D80" s="144">
        <f t="shared" si="15"/>
        <v>60</v>
      </c>
      <c r="E80" s="144">
        <f t="shared" si="15"/>
        <v>60</v>
      </c>
      <c r="F80" s="144"/>
      <c r="G80" s="144"/>
      <c r="H80" s="144"/>
      <c r="I80" s="144"/>
      <c r="J80" s="144">
        <f t="shared" si="15"/>
        <v>60</v>
      </c>
      <c r="K80" s="144">
        <f t="shared" si="15"/>
        <v>60</v>
      </c>
      <c r="L80" s="144">
        <f t="shared" si="15"/>
        <v>0</v>
      </c>
      <c r="M80" s="144"/>
      <c r="N80" s="144"/>
      <c r="O80" s="144"/>
      <c r="P80" s="53"/>
    </row>
    <row r="81" s="3" customFormat="1" ht="38.25" spans="1:16">
      <c r="A81" s="133">
        <v>34</v>
      </c>
      <c r="B81" s="66" t="s">
        <v>66</v>
      </c>
      <c r="C81" s="146">
        <v>60</v>
      </c>
      <c r="D81" s="147">
        <v>60</v>
      </c>
      <c r="E81" s="147">
        <v>60</v>
      </c>
      <c r="F81" s="147"/>
      <c r="G81" s="147"/>
      <c r="H81" s="147"/>
      <c r="I81" s="147"/>
      <c r="J81" s="147">
        <v>60</v>
      </c>
      <c r="K81" s="147">
        <v>60</v>
      </c>
      <c r="L81" s="147">
        <v>0</v>
      </c>
      <c r="M81" s="46"/>
      <c r="N81" s="46"/>
      <c r="O81" s="138" t="s">
        <v>67</v>
      </c>
      <c r="P81" s="60"/>
    </row>
    <row r="82" s="7" customFormat="1" ht="26.25" customHeight="1" spans="1:16">
      <c r="A82" s="133"/>
      <c r="B82" s="66"/>
      <c r="C82" s="147"/>
      <c r="D82" s="147"/>
      <c r="E82" s="147"/>
      <c r="F82" s="147"/>
      <c r="G82" s="147"/>
      <c r="H82" s="147"/>
      <c r="I82" s="147"/>
      <c r="J82" s="147"/>
      <c r="K82" s="147"/>
      <c r="L82" s="147"/>
      <c r="M82" s="46"/>
      <c r="N82" s="46"/>
      <c r="O82" s="47"/>
      <c r="P82" s="124"/>
    </row>
    <row r="84" s="9" customFormat="1" ht="15" customHeight="1" spans="1:16">
      <c r="B84" s="124" t="s">
        <v>68</v>
      </c>
      <c r="C84" s="30"/>
      <c r="D84" s="10"/>
      <c r="E84" s="14"/>
      <c r="F84" s="10"/>
      <c r="G84" s="1"/>
      <c r="H84" s="30" t="s">
        <v>69</v>
      </c>
      <c r="I84" s="30"/>
      <c r="J84" s="30"/>
      <c r="K84" s="30"/>
      <c r="L84" s="30"/>
      <c r="M84" s="30"/>
      <c r="O84" s="12"/>
    </row>
    <row r="85" s="9" customFormat="1" ht="15" customHeight="1" spans="1:16">
      <c r="B85" s="151" t="s">
        <v>70</v>
      </c>
      <c r="C85" s="30"/>
      <c r="D85" s="14"/>
      <c r="E85" s="14"/>
      <c r="F85" s="14"/>
      <c r="I85" s="14" t="s">
        <v>71</v>
      </c>
      <c r="J85" s="14"/>
      <c r="K85" s="30"/>
      <c r="L85" s="22"/>
      <c r="M85" s="21"/>
      <c r="O85" s="12"/>
    </row>
    <row r="86" s="9" customFormat="1" spans="1:16">
      <c r="B86" s="14" t="s">
        <v>72</v>
      </c>
      <c r="C86" s="14"/>
      <c r="D86" s="14"/>
      <c r="E86" s="14"/>
      <c r="F86" s="14"/>
      <c r="G86" s="9"/>
      <c r="H86" s="9"/>
      <c r="I86" s="14" t="s">
        <v>73</v>
      </c>
      <c r="J86" s="14"/>
      <c r="K86" s="30"/>
      <c r="L86" s="22"/>
      <c r="M86" s="21"/>
      <c r="O86" s="12"/>
    </row>
    <row r="87" s="9" customFormat="1" spans="1:16">
      <c r="B87" s="14"/>
      <c r="C87" s="14"/>
      <c r="D87" s="14"/>
      <c r="E87" s="14"/>
      <c r="F87" s="14"/>
      <c r="G87" s="14"/>
      <c r="H87" s="14"/>
      <c r="I87" s="14"/>
      <c r="J87" s="14"/>
      <c r="K87" s="14"/>
      <c r="L87" s="22"/>
      <c r="M87" s="21"/>
      <c r="O87" s="12"/>
    </row>
    <row r="88" s="9" customFormat="1" spans="1:16">
      <c r="B88" s="14"/>
      <c r="C88" s="21"/>
      <c r="D88" s="14"/>
      <c r="E88" s="14"/>
      <c r="F88" s="14"/>
      <c r="G88" s="14"/>
      <c r="H88" s="14"/>
      <c r="I88" s="14"/>
      <c r="J88" s="21"/>
      <c r="K88" s="14"/>
      <c r="L88" s="22"/>
      <c r="M88" s="21"/>
      <c r="O88" s="12"/>
    </row>
    <row r="89" s="9" customFormat="1" spans="1:16">
      <c r="B89" s="14"/>
      <c r="C89" s="21"/>
      <c r="D89" s="14"/>
      <c r="E89" s="14"/>
      <c r="F89" s="14"/>
      <c r="G89" s="14"/>
      <c r="H89" s="14"/>
      <c r="I89" s="14"/>
      <c r="J89" s="21"/>
      <c r="K89" s="14"/>
      <c r="L89" s="22"/>
      <c r="M89" s="21"/>
      <c r="O89" s="12"/>
    </row>
    <row r="90" s="9" customFormat="1" spans="1:16">
      <c r="B90" s="14"/>
      <c r="C90" s="21"/>
      <c r="D90" s="14"/>
      <c r="E90" s="14"/>
      <c r="F90" s="14"/>
      <c r="G90" s="14"/>
      <c r="H90" s="14"/>
      <c r="I90" s="14"/>
      <c r="J90" s="14"/>
      <c r="K90" s="14"/>
      <c r="L90" s="22"/>
      <c r="M90" s="21"/>
      <c r="O90" s="12"/>
    </row>
    <row r="91" s="9" customFormat="1" spans="1:16">
      <c r="B91" s="14"/>
      <c r="C91" s="14"/>
      <c r="D91" s="14"/>
      <c r="E91" s="14"/>
      <c r="F91" s="14"/>
      <c r="G91" s="14"/>
      <c r="H91" s="14"/>
      <c r="I91" s="14"/>
      <c r="J91" s="14"/>
      <c r="K91" s="14"/>
      <c r="L91" s="22"/>
      <c r="M91" s="21"/>
      <c r="O91" s="12"/>
    </row>
  </sheetData>
  <mergeCells count="13">
    <mergeCell ref="F10:H10"/>
    <mergeCell ref="I10:J10"/>
    <mergeCell ref="K10:L10"/>
    <mergeCell ref="K11:L11"/>
    <mergeCell ref="H84:M84"/>
    <mergeCell ref="A11:A12"/>
    <mergeCell ref="B11:B12"/>
    <mergeCell ref="C11:C12"/>
    <mergeCell ref="E11:E12"/>
    <mergeCell ref="F11:F12"/>
    <mergeCell ref="G11:G12"/>
    <mergeCell ref="H11:H12"/>
    <mergeCell ref="G85:H86"/>
  </mergeCells>
  <pageMargins left="0.7" right="0.7" top="0.75" bottom="0.75" header="0.3" footer="0.3"/>
  <pageSetup paperSize="9" scale="8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Foaie1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RalucaDaramus</dc:creator>
  <cp:lastModifiedBy>Acer</cp:lastModifiedBy>
  <dcterms:created xsi:type="dcterms:W3CDTF">2015-06-05T18:19:00Z</dcterms:created>
  <cp:lastPrinted>2025-09-26T08:58:00Z</cp:lastPrinted>
  <dcterms:modified xsi:type="dcterms:W3CDTF">2026-04-20T09:57:07Z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3553C82578AA46E4A92071F2B8B28C62_13</vt:lpwstr>
  </property>
  <property fmtid="{D5CDD505-2E9C-101B-9397-08002B2CF9AE}" pid="3" name="KSOProductBuildVer">
    <vt:lpwstr>1033-12.1.0.25242</vt:lpwstr>
  </property>
  <property fmtid="{D5CDD505-2E9C-101B-9397-08002B2CF9AE}" pid="4" name="CalculationRule">
    <vt:i4>0</vt:i4>
  </property>
</Properties>
</file>