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E8FAFE7B-9EA0-4683-8CC6-76DF3E66CA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aie1" sheetId="1" r:id="rId1"/>
  </sheets>
  <definedNames>
    <definedName name="OLE_LINK2" localSheetId="0">Foaie1!$C$58</definedName>
    <definedName name="OLE_LINK8" localSheetId="0">Foaie1!$C$88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 l="1"/>
  <c r="F97" i="1" s="1"/>
  <c r="F76" i="1" l="1"/>
  <c r="F64" i="1"/>
  <c r="F57" i="1"/>
  <c r="F116" i="1" l="1"/>
  <c r="F72" i="1"/>
  <c r="F112" i="1"/>
  <c r="F109" i="1"/>
  <c r="F51" i="1"/>
  <c r="E106" i="1"/>
  <c r="F122" i="1" l="1"/>
  <c r="F125" i="1"/>
  <c r="F118" i="1"/>
  <c r="F106" i="1"/>
  <c r="F87" i="1"/>
  <c r="F93" i="1"/>
  <c r="F91" i="1"/>
  <c r="F89" i="1"/>
  <c r="F81" i="1"/>
  <c r="F130" i="1" l="1"/>
  <c r="D106" i="1"/>
  <c r="D130" i="1" l="1"/>
  <c r="E130" i="1"/>
  <c r="D97" i="1"/>
  <c r="E51" i="1" l="1"/>
  <c r="D51" i="1"/>
</calcChain>
</file>

<file path=xl/sharedStrings.xml><?xml version="1.0" encoding="utf-8"?>
<sst xmlns="http://schemas.openxmlformats.org/spreadsheetml/2006/main" count="143" uniqueCount="99">
  <si>
    <t>Specificaţie</t>
  </si>
  <si>
    <t>%</t>
  </si>
  <si>
    <t>Autorități executive</t>
  </si>
  <si>
    <t>Titlu XII active nefinanciare</t>
  </si>
  <si>
    <t>Ordine publ.şi siguranţă naţională</t>
  </si>
  <si>
    <t>Învăţământ</t>
  </si>
  <si>
    <t>Cultură, recreere, religie</t>
  </si>
  <si>
    <t>Locuinţe,servicii,dezv. publică</t>
  </si>
  <si>
    <t>Protecția mediului</t>
  </si>
  <si>
    <t>Transporturi</t>
  </si>
  <si>
    <t>Titlul XIII active nefinanciare</t>
  </si>
  <si>
    <t>TOTAL</t>
  </si>
  <si>
    <t>Indicator</t>
  </si>
  <si>
    <t>Imp.pe ven.din transf. propr. imobil</t>
  </si>
  <si>
    <t>Cote def.din imp pe venit</t>
  </si>
  <si>
    <t>Sume alocate pt.echilibrarea BL</t>
  </si>
  <si>
    <t>Sume repartiz din Fond la disp CJ</t>
  </si>
  <si>
    <t>Impozit clădiri pers. fizice</t>
  </si>
  <si>
    <t>Impozit clădiri pers. juridice</t>
  </si>
  <si>
    <t>Impozit teren pers. fizice</t>
  </si>
  <si>
    <t>Impozit teren pers. juridice</t>
  </si>
  <si>
    <t>Taxe jud.de timbru, alte taxe</t>
  </si>
  <si>
    <t>Sume def.din TVA ptr.fin.ch.desc.</t>
  </si>
  <si>
    <t>Sume def.din TVA ptr. echil BL</t>
  </si>
  <si>
    <t>Taxa mijl. transp pers. fizice</t>
  </si>
  <si>
    <t>Tx mijl. transp pers. juridice</t>
  </si>
  <si>
    <t>Tx, tarife elib.licenţe, autoriz.</t>
  </si>
  <si>
    <t>Alte impozite şi taxe</t>
  </si>
  <si>
    <t>Alte ven.din conces. închirieri</t>
  </si>
  <si>
    <t>Alte venituri din proprietate</t>
  </si>
  <si>
    <t>Ven.din amenzi şi alte sancţ.</t>
  </si>
  <si>
    <t>Taxe speciale</t>
  </si>
  <si>
    <t>Varsăminte din SF ptr fin SD</t>
  </si>
  <si>
    <t>Subv.ptr.acord.aj.încălzire</t>
  </si>
  <si>
    <t>Subv.ptr.finanțarea sănătății</t>
  </si>
  <si>
    <t>JUDEŢUL ALBA</t>
  </si>
  <si>
    <t>COMUNA VINȚU DE JOS</t>
  </si>
  <si>
    <t>I</t>
  </si>
  <si>
    <t>lei</t>
  </si>
  <si>
    <t>Autorităţi executive</t>
  </si>
  <si>
    <t>Titlul I cheltuieli de personal</t>
  </si>
  <si>
    <t>Titlul II bunuri şi servicii</t>
  </si>
  <si>
    <t>Plăți efect. ani prec.rec. an curent</t>
  </si>
  <si>
    <t>Titlul IX asistenţă socială</t>
  </si>
  <si>
    <t>Sănătate</t>
  </si>
  <si>
    <t>Asigurări şi asistenţă socială</t>
  </si>
  <si>
    <t>Titlul II bunuri si servicii</t>
  </si>
  <si>
    <t>Titlu II bunuri şi servicii</t>
  </si>
  <si>
    <t>Agricultură,piscicultură,silvicutură și vânătoare</t>
  </si>
  <si>
    <t>SECȚIUNEA DE FUNCȚIONARE</t>
  </si>
  <si>
    <t>II</t>
  </si>
  <si>
    <t>SECȚIUNEA DE DEZVOLTARE</t>
  </si>
  <si>
    <t>Alte amenzi</t>
  </si>
  <si>
    <t>Titlu X alte cheltuieli - asociații</t>
  </si>
  <si>
    <t>IV</t>
  </si>
  <si>
    <t>Nr. crt.</t>
  </si>
  <si>
    <t>Prevederi aprobate anuale</t>
  </si>
  <si>
    <t>Încasări realizate</t>
  </si>
  <si>
    <t>Plăți efectuate</t>
  </si>
  <si>
    <t>Sume def.din TVA ptr.drumuri</t>
  </si>
  <si>
    <t>Redevențe miniere</t>
  </si>
  <si>
    <t>Titlu XII active nefinanciare - alte</t>
  </si>
  <si>
    <t>Turism</t>
  </si>
  <si>
    <t>Alte servicii publ generale</t>
  </si>
  <si>
    <t>Ordine publică și sig.națională</t>
  </si>
  <si>
    <t>Titlul IX asistenţă socială CES</t>
  </si>
  <si>
    <t>Titlul XI alte cheltuieli asociații</t>
  </si>
  <si>
    <t>Alte taxe pe utiliz bunurilor</t>
  </si>
  <si>
    <t>Impozit pe spectacole</t>
  </si>
  <si>
    <t>Venituri din prestări de servicii</t>
  </si>
  <si>
    <t>Titlu X active fixe - construcții</t>
  </si>
  <si>
    <t>Titlu VII transferuri 55</t>
  </si>
  <si>
    <t>Donații si sponsorizări</t>
  </si>
  <si>
    <t xml:space="preserve">Venituri din despagubiri </t>
  </si>
  <si>
    <t xml:space="preserve">Venituri din taxe administrative </t>
  </si>
  <si>
    <t xml:space="preserve">Titlu X Proiecte cu finantare din fonduri </t>
  </si>
  <si>
    <t>Titlu XV active nefinanciare - alte</t>
  </si>
  <si>
    <t xml:space="preserve">Titlul XV Active nefinanciare </t>
  </si>
  <si>
    <t xml:space="preserve">Titlu  XII Fonduri europene nerambursabile </t>
  </si>
  <si>
    <t>Titlu  XIII  programe cu fin fd ramb-PNRR pr 60</t>
  </si>
  <si>
    <t xml:space="preserve">Titlu X active nefinanciare </t>
  </si>
  <si>
    <t xml:space="preserve">Titlu X active  nefinanciare </t>
  </si>
  <si>
    <t xml:space="preserve">Sume pentru decontare serviciilor de combatere a atacurilor ursului brun </t>
  </si>
  <si>
    <t xml:space="preserve">Sume aferente compensatiilor acordate proprietarilor de paduri </t>
  </si>
  <si>
    <t xml:space="preserve">Contributia elevilor si studentilor pentru internate, cantine, camine </t>
  </si>
  <si>
    <t xml:space="preserve">Plati efectuate in anii precedenti si recuperate in anul curent </t>
  </si>
  <si>
    <t>Prevederi aprobate  trim I</t>
  </si>
  <si>
    <t>Prevederi aprobate trim I</t>
  </si>
  <si>
    <t xml:space="preserve">Sume din excedentul anului precedent acoperire gol de casa SF </t>
  </si>
  <si>
    <t>Sume din excedentul anului precedent acoperire gol de casa SD</t>
  </si>
  <si>
    <t xml:space="preserve">Hrana pentru oameni - Activitati finantate integral </t>
  </si>
  <si>
    <t>ANEXA NR.1 LA PROIECTUL DE HOTĂRÂRE NR.21/A/2/21.04.2026</t>
  </si>
  <si>
    <t>VENITURI</t>
  </si>
  <si>
    <t>CHELTUIELI</t>
  </si>
  <si>
    <t>SIMONA MARIA CAZAN</t>
  </si>
  <si>
    <t xml:space="preserve">             PRIMAR</t>
  </si>
  <si>
    <t>AVIZAT</t>
  </si>
  <si>
    <t>SECRETAR GENELAL UAT</t>
  </si>
  <si>
    <t>CLAUDIA LAVINIA MUNTEAN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</si>
</sst>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4" fontId="1" fillId="2" borderId="0" xfId="0" applyNumberFormat="1" applyFont="1" applyFill="1"/>
    <xf numFmtId="4" fontId="2" fillId="0" borderId="0" xfId="0" applyNumberFormat="1" applyFont="1"/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right" vertical="center" wrapText="1"/>
    </xf>
    <xf numFmtId="4" fontId="11" fillId="2" borderId="6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4" fontId="4" fillId="0" borderId="0" xfId="0" applyNumberFormat="1" applyFont="1"/>
    <xf numFmtId="0" fontId="13" fillId="0" borderId="6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top" wrapText="1"/>
    </xf>
    <xf numFmtId="0" fontId="4" fillId="0" borderId="1" xfId="0" applyFont="1" applyBorder="1"/>
    <xf numFmtId="0" fontId="5" fillId="0" borderId="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4" fontId="10" fillId="3" borderId="6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wrapText="1"/>
    </xf>
    <xf numFmtId="4" fontId="5" fillId="0" borderId="0" xfId="0" applyNumberFormat="1" applyFont="1"/>
    <xf numFmtId="4" fontId="11" fillId="2" borderId="7" xfId="0" applyNumberFormat="1" applyFont="1" applyFill="1" applyBorder="1" applyAlignment="1">
      <alignment horizontal="right" vertical="center" wrapText="1"/>
    </xf>
    <xf numFmtId="4" fontId="12" fillId="2" borderId="6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6"/>
  <sheetViews>
    <sheetView tabSelected="1" topLeftCell="A106" zoomScaleNormal="100" workbookViewId="0">
      <selection sqref="A1:G136"/>
    </sheetView>
  </sheetViews>
  <sheetFormatPr defaultRowHeight="14.25" x14ac:dyDescent="0.2"/>
  <cols>
    <col min="1" max="1" width="5.85546875" style="1" customWidth="1"/>
    <col min="2" max="2" width="29.140625" style="1" customWidth="1"/>
    <col min="3" max="3" width="10.140625" style="1" customWidth="1"/>
    <col min="4" max="4" width="12.42578125" style="1" customWidth="1"/>
    <col min="5" max="5" width="11" style="1" customWidth="1"/>
    <col min="6" max="6" width="16.42578125" style="1" customWidth="1"/>
    <col min="7" max="7" width="17.5703125" style="1" customWidth="1"/>
    <col min="8" max="10" width="14.28515625" style="1" bestFit="1" customWidth="1"/>
    <col min="11" max="16384" width="9.140625" style="1"/>
  </cols>
  <sheetData>
    <row r="1" spans="1:7" ht="15.75" x14ac:dyDescent="0.25">
      <c r="A1" s="66" t="s">
        <v>35</v>
      </c>
      <c r="B1" s="8"/>
      <c r="C1" s="8"/>
      <c r="D1" s="8"/>
      <c r="E1" s="8"/>
      <c r="F1" s="8"/>
      <c r="G1" s="8"/>
    </row>
    <row r="2" spans="1:7" ht="15.75" x14ac:dyDescent="0.25">
      <c r="A2" s="66" t="s">
        <v>36</v>
      </c>
      <c r="B2" s="11"/>
      <c r="C2" s="8"/>
      <c r="D2" s="8"/>
      <c r="E2" s="8"/>
      <c r="F2" s="8"/>
      <c r="G2" s="8"/>
    </row>
    <row r="3" spans="1:7" ht="15.75" x14ac:dyDescent="0.25">
      <c r="A3" s="9"/>
      <c r="B3" s="10"/>
      <c r="C3" s="8"/>
      <c r="D3" s="8"/>
      <c r="E3" s="8"/>
      <c r="F3" s="8"/>
      <c r="G3" s="8"/>
    </row>
    <row r="4" spans="1:7" ht="15.75" x14ac:dyDescent="0.25">
      <c r="A4" s="7"/>
      <c r="B4" s="8"/>
      <c r="C4" s="8"/>
      <c r="D4" s="8"/>
      <c r="E4" s="8"/>
      <c r="F4" s="8"/>
      <c r="G4" s="8"/>
    </row>
    <row r="5" spans="1:7" ht="15" x14ac:dyDescent="0.25">
      <c r="A5" s="8"/>
      <c r="B5" s="11" t="s">
        <v>91</v>
      </c>
      <c r="C5" s="8"/>
      <c r="D5" s="8"/>
      <c r="E5" s="8"/>
      <c r="F5" s="8"/>
    </row>
    <row r="6" spans="1:7" ht="15" x14ac:dyDescent="0.25">
      <c r="A6" s="8"/>
      <c r="B6" s="8"/>
      <c r="C6" s="8"/>
      <c r="D6" s="8"/>
      <c r="E6" s="8"/>
      <c r="F6" s="8"/>
      <c r="G6" s="8"/>
    </row>
    <row r="7" spans="1:7" ht="15" x14ac:dyDescent="0.25">
      <c r="A7" s="8"/>
      <c r="B7" s="8"/>
      <c r="C7" s="8"/>
      <c r="D7" s="8"/>
      <c r="E7" s="8"/>
      <c r="F7" s="8"/>
      <c r="G7" s="8"/>
    </row>
    <row r="8" spans="1:7" ht="15" x14ac:dyDescent="0.25">
      <c r="A8" s="8"/>
      <c r="B8" s="8"/>
      <c r="C8" s="8"/>
      <c r="D8" s="8"/>
      <c r="E8" s="8"/>
      <c r="F8" s="8"/>
      <c r="G8" s="8"/>
    </row>
    <row r="9" spans="1:7" ht="15" x14ac:dyDescent="0.25">
      <c r="A9" s="8"/>
      <c r="B9" s="8"/>
      <c r="C9" s="8"/>
      <c r="D9" s="8"/>
      <c r="E9" s="8"/>
      <c r="F9" s="8"/>
      <c r="G9" s="8"/>
    </row>
    <row r="10" spans="1:7" ht="15" x14ac:dyDescent="0.25">
      <c r="A10" s="8"/>
      <c r="B10" s="8"/>
      <c r="C10" s="11" t="s">
        <v>49</v>
      </c>
      <c r="D10" s="11"/>
      <c r="E10" s="11"/>
      <c r="F10" s="8"/>
      <c r="G10" s="8"/>
    </row>
    <row r="11" spans="1:7" ht="15" x14ac:dyDescent="0.25">
      <c r="A11" s="8"/>
      <c r="B11" s="8"/>
      <c r="C11" s="8"/>
      <c r="D11" s="8"/>
      <c r="E11" s="8"/>
      <c r="F11" s="8"/>
      <c r="G11" s="8"/>
    </row>
    <row r="12" spans="1:7" ht="15" x14ac:dyDescent="0.25">
      <c r="A12" s="12" t="s">
        <v>37</v>
      </c>
      <c r="B12" s="11" t="s">
        <v>92</v>
      </c>
      <c r="C12" s="8"/>
      <c r="D12" s="8"/>
      <c r="E12" s="8"/>
      <c r="F12" s="8"/>
      <c r="G12" s="8"/>
    </row>
    <row r="13" spans="1:7" ht="15" x14ac:dyDescent="0.25">
      <c r="A13" s="8"/>
      <c r="B13" s="8"/>
      <c r="C13" s="8"/>
      <c r="D13" s="8"/>
      <c r="E13" s="8"/>
      <c r="F13" s="13"/>
      <c r="G13" s="13" t="s">
        <v>38</v>
      </c>
    </row>
    <row r="14" spans="1:7" ht="42.75" x14ac:dyDescent="0.2">
      <c r="A14" s="14" t="s">
        <v>55</v>
      </c>
      <c r="B14" s="14" t="s">
        <v>0</v>
      </c>
      <c r="C14" s="14" t="s">
        <v>12</v>
      </c>
      <c r="D14" s="14" t="s">
        <v>56</v>
      </c>
      <c r="E14" s="14" t="s">
        <v>86</v>
      </c>
      <c r="F14" s="14" t="s">
        <v>57</v>
      </c>
      <c r="G14" s="15" t="s">
        <v>1</v>
      </c>
    </row>
    <row r="15" spans="1:7" ht="15.75" x14ac:dyDescent="0.2">
      <c r="A15" s="16">
        <v>1</v>
      </c>
      <c r="B15" s="17" t="s">
        <v>13</v>
      </c>
      <c r="C15" s="18">
        <v>31800</v>
      </c>
      <c r="D15" s="19">
        <v>0</v>
      </c>
      <c r="E15" s="19">
        <v>0</v>
      </c>
      <c r="F15" s="20">
        <v>24202</v>
      </c>
      <c r="G15" s="21">
        <v>0</v>
      </c>
    </row>
    <row r="16" spans="1:7" ht="15.75" x14ac:dyDescent="0.2">
      <c r="A16" s="16">
        <v>2</v>
      </c>
      <c r="B16" s="22" t="s">
        <v>14</v>
      </c>
      <c r="C16" s="18">
        <v>40201</v>
      </c>
      <c r="D16" s="19">
        <v>0</v>
      </c>
      <c r="E16" s="19">
        <v>0</v>
      </c>
      <c r="F16" s="20">
        <v>1104231.8700000001</v>
      </c>
      <c r="G16" s="21">
        <v>0</v>
      </c>
    </row>
    <row r="17" spans="1:7" ht="15.75" x14ac:dyDescent="0.2">
      <c r="A17" s="16">
        <v>3</v>
      </c>
      <c r="B17" s="17" t="s">
        <v>15</v>
      </c>
      <c r="C17" s="18">
        <v>40204</v>
      </c>
      <c r="D17" s="19">
        <v>0</v>
      </c>
      <c r="E17" s="19">
        <v>0</v>
      </c>
      <c r="F17" s="20">
        <v>0</v>
      </c>
      <c r="G17" s="21">
        <v>0</v>
      </c>
    </row>
    <row r="18" spans="1:7" ht="15.75" x14ac:dyDescent="0.2">
      <c r="A18" s="16">
        <v>4</v>
      </c>
      <c r="B18" s="23" t="s">
        <v>16</v>
      </c>
      <c r="C18" s="18">
        <v>40205</v>
      </c>
      <c r="D18" s="19">
        <v>0</v>
      </c>
      <c r="E18" s="19">
        <v>0</v>
      </c>
      <c r="F18" s="20">
        <v>0</v>
      </c>
      <c r="G18" s="21">
        <v>0</v>
      </c>
    </row>
    <row r="19" spans="1:7" ht="15.75" x14ac:dyDescent="0.2">
      <c r="A19" s="16">
        <v>5</v>
      </c>
      <c r="B19" s="22" t="s">
        <v>17</v>
      </c>
      <c r="C19" s="18">
        <v>7020101</v>
      </c>
      <c r="D19" s="19">
        <v>0</v>
      </c>
      <c r="E19" s="19">
        <v>0</v>
      </c>
      <c r="F19" s="20">
        <v>494825.55</v>
      </c>
      <c r="G19" s="21">
        <v>0</v>
      </c>
    </row>
    <row r="20" spans="1:7" ht="15.75" x14ac:dyDescent="0.2">
      <c r="A20" s="16">
        <v>6</v>
      </c>
      <c r="B20" s="22" t="s">
        <v>18</v>
      </c>
      <c r="C20" s="18">
        <v>7020102</v>
      </c>
      <c r="D20" s="19">
        <v>0</v>
      </c>
      <c r="E20" s="19">
        <v>0</v>
      </c>
      <c r="F20" s="20">
        <v>866847.99</v>
      </c>
      <c r="G20" s="21">
        <v>0</v>
      </c>
    </row>
    <row r="21" spans="1:7" ht="15.75" x14ac:dyDescent="0.2">
      <c r="A21" s="16">
        <v>7</v>
      </c>
      <c r="B21" s="22" t="s">
        <v>19</v>
      </c>
      <c r="C21" s="18">
        <v>7020201</v>
      </c>
      <c r="D21" s="19">
        <v>0</v>
      </c>
      <c r="E21" s="19">
        <v>0</v>
      </c>
      <c r="F21" s="20">
        <v>315191.3</v>
      </c>
      <c r="G21" s="21">
        <v>0</v>
      </c>
    </row>
    <row r="22" spans="1:7" ht="15.75" x14ac:dyDescent="0.2">
      <c r="A22" s="16">
        <v>8</v>
      </c>
      <c r="B22" s="22" t="s">
        <v>20</v>
      </c>
      <c r="C22" s="18">
        <v>7020202</v>
      </c>
      <c r="D22" s="19">
        <v>0</v>
      </c>
      <c r="E22" s="19">
        <v>0</v>
      </c>
      <c r="F22" s="20">
        <v>65330</v>
      </c>
      <c r="G22" s="21">
        <v>0</v>
      </c>
    </row>
    <row r="23" spans="1:7" ht="15.75" x14ac:dyDescent="0.2">
      <c r="A23" s="16">
        <v>9</v>
      </c>
      <c r="B23" s="22" t="s">
        <v>21</v>
      </c>
      <c r="C23" s="18">
        <v>70203</v>
      </c>
      <c r="D23" s="19">
        <v>0</v>
      </c>
      <c r="E23" s="19">
        <v>0</v>
      </c>
      <c r="F23" s="20">
        <v>18331.740000000002</v>
      </c>
      <c r="G23" s="21">
        <v>0</v>
      </c>
    </row>
    <row r="24" spans="1:7" ht="30.75" customHeight="1" x14ac:dyDescent="0.2">
      <c r="A24" s="16">
        <v>10</v>
      </c>
      <c r="B24" s="22" t="s">
        <v>22</v>
      </c>
      <c r="C24" s="18">
        <v>110202</v>
      </c>
      <c r="D24" s="19">
        <v>0</v>
      </c>
      <c r="E24" s="19">
        <v>0</v>
      </c>
      <c r="F24" s="20">
        <v>1685000</v>
      </c>
      <c r="G24" s="21">
        <v>0</v>
      </c>
    </row>
    <row r="25" spans="1:7" ht="15.75" x14ac:dyDescent="0.2">
      <c r="A25" s="16">
        <v>11</v>
      </c>
      <c r="B25" s="22" t="s">
        <v>59</v>
      </c>
      <c r="C25" s="18">
        <v>110205</v>
      </c>
      <c r="D25" s="19">
        <v>0</v>
      </c>
      <c r="E25" s="19">
        <v>0</v>
      </c>
      <c r="F25" s="20">
        <v>0</v>
      </c>
      <c r="G25" s="21">
        <v>0</v>
      </c>
    </row>
    <row r="26" spans="1:7" ht="15.75" x14ac:dyDescent="0.2">
      <c r="A26" s="16">
        <v>12</v>
      </c>
      <c r="B26" s="22" t="s">
        <v>23</v>
      </c>
      <c r="C26" s="18">
        <v>110206</v>
      </c>
      <c r="D26" s="19">
        <v>0</v>
      </c>
      <c r="E26" s="19">
        <v>0</v>
      </c>
      <c r="F26" s="20">
        <v>50000</v>
      </c>
      <c r="G26" s="21">
        <v>0</v>
      </c>
    </row>
    <row r="27" spans="1:7" ht="15.75" x14ac:dyDescent="0.2">
      <c r="A27" s="16">
        <v>13</v>
      </c>
      <c r="B27" s="22" t="s">
        <v>68</v>
      </c>
      <c r="C27" s="18">
        <v>150100</v>
      </c>
      <c r="D27" s="19">
        <v>0</v>
      </c>
      <c r="E27" s="19">
        <v>0</v>
      </c>
      <c r="F27" s="20">
        <v>0</v>
      </c>
      <c r="G27" s="21">
        <v>0</v>
      </c>
    </row>
    <row r="28" spans="1:7" ht="15.75" x14ac:dyDescent="0.2">
      <c r="A28" s="16">
        <v>14</v>
      </c>
      <c r="B28" s="22" t="s">
        <v>24</v>
      </c>
      <c r="C28" s="18">
        <v>160201</v>
      </c>
      <c r="D28" s="19">
        <v>0</v>
      </c>
      <c r="E28" s="19">
        <v>0</v>
      </c>
      <c r="F28" s="20">
        <v>295623.05</v>
      </c>
      <c r="G28" s="21">
        <v>0</v>
      </c>
    </row>
    <row r="29" spans="1:7" ht="15.75" x14ac:dyDescent="0.2">
      <c r="A29" s="16">
        <v>15</v>
      </c>
      <c r="B29" s="22" t="s">
        <v>25</v>
      </c>
      <c r="C29" s="18">
        <v>160202</v>
      </c>
      <c r="D29" s="19">
        <v>0</v>
      </c>
      <c r="E29" s="19">
        <v>0</v>
      </c>
      <c r="F29" s="20">
        <v>114803</v>
      </c>
      <c r="G29" s="21">
        <v>0</v>
      </c>
    </row>
    <row r="30" spans="1:7" ht="15.75" x14ac:dyDescent="0.2">
      <c r="A30" s="16">
        <v>16</v>
      </c>
      <c r="B30" s="22" t="s">
        <v>26</v>
      </c>
      <c r="C30" s="18">
        <v>160203</v>
      </c>
      <c r="D30" s="19">
        <v>0</v>
      </c>
      <c r="E30" s="19">
        <v>0</v>
      </c>
      <c r="F30" s="20">
        <v>30486.78</v>
      </c>
      <c r="G30" s="21">
        <v>0</v>
      </c>
    </row>
    <row r="31" spans="1:7" ht="15.75" x14ac:dyDescent="0.2">
      <c r="A31" s="16">
        <v>17</v>
      </c>
      <c r="B31" s="22" t="s">
        <v>67</v>
      </c>
      <c r="C31" s="18">
        <v>160250</v>
      </c>
      <c r="D31" s="19">
        <v>0</v>
      </c>
      <c r="E31" s="19">
        <v>0</v>
      </c>
      <c r="F31" s="20">
        <v>945</v>
      </c>
      <c r="G31" s="21">
        <v>0</v>
      </c>
    </row>
    <row r="32" spans="1:7" ht="15.75" x14ac:dyDescent="0.2">
      <c r="A32" s="16">
        <v>18</v>
      </c>
      <c r="B32" s="22" t="s">
        <v>27</v>
      </c>
      <c r="C32" s="18">
        <v>185000</v>
      </c>
      <c r="D32" s="19">
        <v>0</v>
      </c>
      <c r="E32" s="19">
        <v>0</v>
      </c>
      <c r="F32" s="20">
        <v>1020</v>
      </c>
      <c r="G32" s="21">
        <v>0</v>
      </c>
    </row>
    <row r="33" spans="1:7" ht="15.75" x14ac:dyDescent="0.2">
      <c r="A33" s="16">
        <v>19</v>
      </c>
      <c r="B33" s="22" t="s">
        <v>60</v>
      </c>
      <c r="C33" s="18">
        <v>300501</v>
      </c>
      <c r="D33" s="19">
        <v>0</v>
      </c>
      <c r="E33" s="19">
        <v>0</v>
      </c>
      <c r="F33" s="20">
        <v>38388</v>
      </c>
      <c r="G33" s="21">
        <v>0</v>
      </c>
    </row>
    <row r="34" spans="1:7" ht="15.75" x14ac:dyDescent="0.2">
      <c r="A34" s="16">
        <v>20</v>
      </c>
      <c r="B34" s="22" t="s">
        <v>28</v>
      </c>
      <c r="C34" s="18">
        <v>300530</v>
      </c>
      <c r="D34" s="19">
        <v>0</v>
      </c>
      <c r="E34" s="19">
        <v>0</v>
      </c>
      <c r="F34" s="20">
        <v>44177.09</v>
      </c>
      <c r="G34" s="21">
        <v>0</v>
      </c>
    </row>
    <row r="35" spans="1:7" ht="15.75" x14ac:dyDescent="0.2">
      <c r="A35" s="16">
        <v>21</v>
      </c>
      <c r="B35" s="22" t="s">
        <v>29</v>
      </c>
      <c r="C35" s="18">
        <v>305000</v>
      </c>
      <c r="D35" s="19">
        <v>0</v>
      </c>
      <c r="E35" s="19">
        <v>0</v>
      </c>
      <c r="F35" s="20">
        <v>0</v>
      </c>
      <c r="G35" s="21">
        <v>0</v>
      </c>
    </row>
    <row r="36" spans="1:7" ht="15.75" x14ac:dyDescent="0.2">
      <c r="A36" s="16">
        <v>22</v>
      </c>
      <c r="B36" s="22" t="s">
        <v>69</v>
      </c>
      <c r="C36" s="18">
        <v>330800</v>
      </c>
      <c r="D36" s="19">
        <v>0</v>
      </c>
      <c r="E36" s="19">
        <v>0</v>
      </c>
      <c r="F36" s="20">
        <v>170</v>
      </c>
      <c r="G36" s="21">
        <v>0</v>
      </c>
    </row>
    <row r="37" spans="1:7" ht="30" x14ac:dyDescent="0.2">
      <c r="A37" s="16">
        <v>23</v>
      </c>
      <c r="B37" s="22" t="s">
        <v>84</v>
      </c>
      <c r="C37" s="18">
        <v>330214</v>
      </c>
      <c r="D37" s="19">
        <v>0</v>
      </c>
      <c r="E37" s="19">
        <v>0</v>
      </c>
      <c r="F37" s="20">
        <v>13744</v>
      </c>
      <c r="G37" s="21">
        <v>0</v>
      </c>
    </row>
    <row r="38" spans="1:7" ht="15.75" x14ac:dyDescent="0.2">
      <c r="A38" s="16">
        <v>24</v>
      </c>
      <c r="B38" s="22" t="s">
        <v>73</v>
      </c>
      <c r="C38" s="18">
        <v>330226</v>
      </c>
      <c r="D38" s="19">
        <v>0</v>
      </c>
      <c r="E38" s="19">
        <v>0</v>
      </c>
      <c r="F38" s="20">
        <v>0</v>
      </c>
      <c r="G38" s="21">
        <v>0</v>
      </c>
    </row>
    <row r="39" spans="1:7" ht="15.75" x14ac:dyDescent="0.2">
      <c r="A39" s="16">
        <v>25</v>
      </c>
      <c r="B39" s="22" t="s">
        <v>74</v>
      </c>
      <c r="C39" s="18">
        <v>340250</v>
      </c>
      <c r="D39" s="19">
        <v>0</v>
      </c>
      <c r="E39" s="19">
        <v>0</v>
      </c>
      <c r="F39" s="20">
        <v>0</v>
      </c>
      <c r="G39" s="21">
        <v>0</v>
      </c>
    </row>
    <row r="40" spans="1:7" ht="15.75" x14ac:dyDescent="0.2">
      <c r="A40" s="16">
        <v>26</v>
      </c>
      <c r="B40" s="22" t="s">
        <v>30</v>
      </c>
      <c r="C40" s="18">
        <v>350102</v>
      </c>
      <c r="D40" s="19">
        <v>0</v>
      </c>
      <c r="E40" s="19">
        <v>0</v>
      </c>
      <c r="F40" s="20">
        <v>78188.14</v>
      </c>
      <c r="G40" s="21">
        <v>0</v>
      </c>
    </row>
    <row r="41" spans="1:7" ht="15.75" x14ac:dyDescent="0.2">
      <c r="A41" s="16">
        <v>27</v>
      </c>
      <c r="B41" s="22" t="s">
        <v>52</v>
      </c>
      <c r="C41" s="18">
        <v>350250</v>
      </c>
      <c r="D41" s="19">
        <v>0</v>
      </c>
      <c r="E41" s="19">
        <v>0</v>
      </c>
      <c r="F41" s="20">
        <v>0</v>
      </c>
      <c r="G41" s="21">
        <v>0</v>
      </c>
    </row>
    <row r="42" spans="1:7" ht="15.75" x14ac:dyDescent="0.2">
      <c r="A42" s="16">
        <v>28</v>
      </c>
      <c r="B42" s="22" t="s">
        <v>31</v>
      </c>
      <c r="C42" s="18">
        <v>360206</v>
      </c>
      <c r="D42" s="19">
        <v>0</v>
      </c>
      <c r="E42" s="19">
        <v>0</v>
      </c>
      <c r="F42" s="20">
        <v>260124.81</v>
      </c>
      <c r="G42" s="21">
        <v>0</v>
      </c>
    </row>
    <row r="43" spans="1:7" ht="15.75" x14ac:dyDescent="0.2">
      <c r="A43" s="16">
        <v>29</v>
      </c>
      <c r="B43" s="22" t="s">
        <v>72</v>
      </c>
      <c r="C43" s="18">
        <v>370100</v>
      </c>
      <c r="D43" s="19">
        <v>0</v>
      </c>
      <c r="E43" s="19">
        <v>0</v>
      </c>
      <c r="F43" s="20">
        <v>0</v>
      </c>
      <c r="G43" s="21">
        <v>0</v>
      </c>
    </row>
    <row r="44" spans="1:7" ht="15.75" x14ac:dyDescent="0.2">
      <c r="A44" s="16">
        <v>30</v>
      </c>
      <c r="B44" s="22" t="s">
        <v>32</v>
      </c>
      <c r="C44" s="18">
        <v>370300</v>
      </c>
      <c r="D44" s="19">
        <v>0</v>
      </c>
      <c r="E44" s="19">
        <v>0</v>
      </c>
      <c r="F44" s="20">
        <v>0</v>
      </c>
      <c r="G44" s="21">
        <v>0</v>
      </c>
    </row>
    <row r="45" spans="1:7" ht="39" customHeight="1" x14ac:dyDescent="0.2">
      <c r="A45" s="16">
        <v>31</v>
      </c>
      <c r="B45" s="22" t="s">
        <v>88</v>
      </c>
      <c r="C45" s="18">
        <v>401100</v>
      </c>
      <c r="D45" s="19">
        <v>0</v>
      </c>
      <c r="E45" s="19">
        <v>0</v>
      </c>
      <c r="F45" s="20">
        <v>600000</v>
      </c>
      <c r="G45" s="21">
        <v>0</v>
      </c>
    </row>
    <row r="46" spans="1:7" ht="39" customHeight="1" x14ac:dyDescent="0.2">
      <c r="A46" s="16">
        <v>32</v>
      </c>
      <c r="B46" s="22" t="s">
        <v>89</v>
      </c>
      <c r="C46" s="18">
        <v>401300</v>
      </c>
      <c r="D46" s="19">
        <v>0</v>
      </c>
      <c r="E46" s="19">
        <v>0</v>
      </c>
      <c r="F46" s="20">
        <v>225000</v>
      </c>
      <c r="G46" s="21">
        <v>0</v>
      </c>
    </row>
    <row r="47" spans="1:7" ht="15.75" x14ac:dyDescent="0.2">
      <c r="A47" s="16">
        <v>33</v>
      </c>
      <c r="B47" s="22" t="s">
        <v>33</v>
      </c>
      <c r="C47" s="18">
        <v>420234</v>
      </c>
      <c r="D47" s="19">
        <v>0</v>
      </c>
      <c r="E47" s="19">
        <v>0</v>
      </c>
      <c r="F47" s="20">
        <v>19004</v>
      </c>
      <c r="G47" s="21">
        <v>0</v>
      </c>
    </row>
    <row r="48" spans="1:7" ht="15.75" x14ac:dyDescent="0.2">
      <c r="A48" s="16">
        <v>34</v>
      </c>
      <c r="B48" s="22" t="s">
        <v>34</v>
      </c>
      <c r="C48" s="18">
        <v>420241</v>
      </c>
      <c r="D48" s="19">
        <v>0</v>
      </c>
      <c r="E48" s="19">
        <v>0</v>
      </c>
      <c r="F48" s="20">
        <v>22500</v>
      </c>
      <c r="G48" s="21">
        <v>0</v>
      </c>
    </row>
    <row r="49" spans="1:10" ht="42" customHeight="1" x14ac:dyDescent="0.2">
      <c r="A49" s="16">
        <v>35</v>
      </c>
      <c r="B49" s="22" t="s">
        <v>82</v>
      </c>
      <c r="C49" s="18">
        <v>420286</v>
      </c>
      <c r="D49" s="19">
        <v>0</v>
      </c>
      <c r="E49" s="19">
        <v>0</v>
      </c>
      <c r="F49" s="20">
        <v>0</v>
      </c>
      <c r="G49" s="21">
        <v>0</v>
      </c>
    </row>
    <row r="50" spans="1:10" ht="30" x14ac:dyDescent="0.2">
      <c r="A50" s="16">
        <v>36</v>
      </c>
      <c r="B50" s="22" t="s">
        <v>83</v>
      </c>
      <c r="C50" s="18">
        <v>420297</v>
      </c>
      <c r="D50" s="19">
        <v>0</v>
      </c>
      <c r="E50" s="19">
        <v>0</v>
      </c>
      <c r="F50" s="20">
        <v>0</v>
      </c>
      <c r="G50" s="21">
        <v>0</v>
      </c>
    </row>
    <row r="51" spans="1:10" s="2" customFormat="1" ht="15.75" x14ac:dyDescent="0.25">
      <c r="A51" s="24"/>
      <c r="B51" s="25" t="s">
        <v>11</v>
      </c>
      <c r="C51" s="26"/>
      <c r="D51" s="27">
        <f>SUM(D15:D50)</f>
        <v>0</v>
      </c>
      <c r="E51" s="27">
        <f>SUM(E15:E50)</f>
        <v>0</v>
      </c>
      <c r="F51" s="28">
        <f>SUM(F15:F50)</f>
        <v>6368134.3199999994</v>
      </c>
      <c r="G51" s="29"/>
      <c r="H51" s="5"/>
    </row>
    <row r="52" spans="1:10" ht="15" x14ac:dyDescent="0.25">
      <c r="A52" s="8"/>
      <c r="B52" s="8"/>
      <c r="C52" s="8"/>
      <c r="D52" s="8"/>
      <c r="E52" s="8"/>
      <c r="F52" s="8"/>
      <c r="G52" s="8"/>
    </row>
    <row r="53" spans="1:10" ht="15" x14ac:dyDescent="0.25">
      <c r="A53" s="12" t="s">
        <v>50</v>
      </c>
      <c r="B53" s="11" t="s">
        <v>93</v>
      </c>
      <c r="C53" s="8"/>
      <c r="D53" s="8"/>
      <c r="E53" s="8"/>
      <c r="F53" s="8"/>
      <c r="G53" s="8"/>
    </row>
    <row r="54" spans="1:10" ht="15" x14ac:dyDescent="0.25">
      <c r="A54" s="8"/>
      <c r="B54" s="8"/>
      <c r="C54" s="8"/>
      <c r="D54" s="8"/>
      <c r="E54" s="8"/>
      <c r="F54" s="13"/>
      <c r="G54" s="13"/>
    </row>
    <row r="55" spans="1:10" ht="15" x14ac:dyDescent="0.25">
      <c r="A55" s="8"/>
      <c r="B55" s="8"/>
      <c r="C55" s="8"/>
      <c r="D55" s="8"/>
      <c r="E55" s="8"/>
      <c r="F55" s="13" t="s">
        <v>38</v>
      </c>
      <c r="G55" s="8"/>
      <c r="J55" s="3"/>
    </row>
    <row r="56" spans="1:10" ht="45" x14ac:dyDescent="0.2">
      <c r="A56" s="30" t="s">
        <v>55</v>
      </c>
      <c r="B56" s="30" t="s">
        <v>0</v>
      </c>
      <c r="C56" s="31" t="s">
        <v>12</v>
      </c>
      <c r="D56" s="30" t="s">
        <v>56</v>
      </c>
      <c r="E56" s="30" t="s">
        <v>87</v>
      </c>
      <c r="F56" s="30" t="s">
        <v>58</v>
      </c>
      <c r="G56" s="31" t="s">
        <v>1</v>
      </c>
    </row>
    <row r="57" spans="1:10" ht="15.75" customHeight="1" x14ac:dyDescent="0.2">
      <c r="A57" s="70">
        <v>1</v>
      </c>
      <c r="B57" s="32" t="s">
        <v>39</v>
      </c>
      <c r="C57" s="67">
        <v>51.02</v>
      </c>
      <c r="D57" s="33">
        <v>0</v>
      </c>
      <c r="E57" s="33">
        <v>0</v>
      </c>
      <c r="F57" s="34">
        <f>SUM(F58:F61)</f>
        <v>591663.19999999995</v>
      </c>
      <c r="G57" s="73">
        <v>0</v>
      </c>
    </row>
    <row r="58" spans="1:10" ht="15.75" customHeight="1" x14ac:dyDescent="0.2">
      <c r="A58" s="71"/>
      <c r="B58" s="36" t="s">
        <v>40</v>
      </c>
      <c r="C58" s="68"/>
      <c r="D58" s="38">
        <v>0</v>
      </c>
      <c r="E58" s="38">
        <v>0</v>
      </c>
      <c r="F58" s="39">
        <v>447743.43</v>
      </c>
      <c r="G58" s="74"/>
    </row>
    <row r="59" spans="1:10" ht="15.75" customHeight="1" x14ac:dyDescent="0.2">
      <c r="A59" s="71"/>
      <c r="B59" s="36" t="s">
        <v>41</v>
      </c>
      <c r="C59" s="68"/>
      <c r="D59" s="38">
        <v>0</v>
      </c>
      <c r="E59" s="38">
        <v>0</v>
      </c>
      <c r="F59" s="39">
        <v>127719.77</v>
      </c>
      <c r="G59" s="74"/>
    </row>
    <row r="60" spans="1:10" ht="15.75" customHeight="1" x14ac:dyDescent="0.2">
      <c r="A60" s="71"/>
      <c r="B60" s="36" t="s">
        <v>53</v>
      </c>
      <c r="C60" s="68"/>
      <c r="D60" s="38">
        <v>0</v>
      </c>
      <c r="E60" s="38">
        <v>0</v>
      </c>
      <c r="F60" s="39">
        <v>16200</v>
      </c>
      <c r="G60" s="74"/>
      <c r="H60" s="3"/>
    </row>
    <row r="61" spans="1:10" ht="15.75" customHeight="1" x14ac:dyDescent="0.2">
      <c r="A61" s="72"/>
      <c r="B61" s="41" t="s">
        <v>42</v>
      </c>
      <c r="C61" s="69"/>
      <c r="D61" s="38">
        <v>0</v>
      </c>
      <c r="E61" s="42">
        <v>0</v>
      </c>
      <c r="F61" s="39">
        <v>0</v>
      </c>
      <c r="G61" s="74"/>
    </row>
    <row r="62" spans="1:10" ht="15.75" customHeight="1" x14ac:dyDescent="0.2">
      <c r="A62" s="70">
        <v>2</v>
      </c>
      <c r="B62" s="32" t="s">
        <v>63</v>
      </c>
      <c r="C62" s="67">
        <v>54.02</v>
      </c>
      <c r="D62" s="33">
        <v>0</v>
      </c>
      <c r="E62" s="33">
        <v>0</v>
      </c>
      <c r="F62" s="34">
        <v>0</v>
      </c>
      <c r="G62" s="74"/>
    </row>
    <row r="63" spans="1:10" ht="15" customHeight="1" x14ac:dyDescent="0.2">
      <c r="A63" s="72"/>
      <c r="B63" s="36" t="s">
        <v>41</v>
      </c>
      <c r="C63" s="69"/>
      <c r="D63" s="38">
        <v>0</v>
      </c>
      <c r="E63" s="38">
        <v>0</v>
      </c>
      <c r="F63" s="39">
        <v>0</v>
      </c>
      <c r="G63" s="74"/>
    </row>
    <row r="64" spans="1:10" ht="32.25" customHeight="1" x14ac:dyDescent="0.2">
      <c r="A64" s="70">
        <v>3</v>
      </c>
      <c r="B64" s="32" t="s">
        <v>4</v>
      </c>
      <c r="C64" s="67">
        <v>61.02</v>
      </c>
      <c r="D64" s="33">
        <v>0</v>
      </c>
      <c r="E64" s="33">
        <v>0</v>
      </c>
      <c r="F64" s="34">
        <f>SUM(F65:F66)</f>
        <v>216794.66</v>
      </c>
      <c r="G64" s="74"/>
      <c r="I64" s="3"/>
    </row>
    <row r="65" spans="1:9" ht="15.75" customHeight="1" x14ac:dyDescent="0.2">
      <c r="A65" s="71"/>
      <c r="B65" s="36" t="s">
        <v>40</v>
      </c>
      <c r="C65" s="68"/>
      <c r="D65" s="38">
        <v>0</v>
      </c>
      <c r="E65" s="38">
        <v>0</v>
      </c>
      <c r="F65" s="39">
        <v>63394.81</v>
      </c>
      <c r="G65" s="74"/>
      <c r="I65" s="4"/>
    </row>
    <row r="66" spans="1:9" ht="15.75" customHeight="1" x14ac:dyDescent="0.2">
      <c r="A66" s="72"/>
      <c r="B66" s="36" t="s">
        <v>41</v>
      </c>
      <c r="C66" s="69"/>
      <c r="D66" s="38">
        <v>0</v>
      </c>
      <c r="E66" s="38">
        <v>0</v>
      </c>
      <c r="F66" s="39">
        <v>153399.85</v>
      </c>
      <c r="G66" s="74"/>
    </row>
    <row r="67" spans="1:9" ht="15.75" customHeight="1" x14ac:dyDescent="0.2">
      <c r="A67" s="70">
        <v>4</v>
      </c>
      <c r="B67" s="32" t="s">
        <v>5</v>
      </c>
      <c r="C67" s="67">
        <v>65.02</v>
      </c>
      <c r="D67" s="33">
        <v>0</v>
      </c>
      <c r="E67" s="33">
        <v>0</v>
      </c>
      <c r="F67" s="34">
        <f>SUM(F68:F71)</f>
        <v>160276.73000000001</v>
      </c>
      <c r="G67" s="74"/>
      <c r="H67" s="3"/>
    </row>
    <row r="68" spans="1:9" ht="15.75" customHeight="1" x14ac:dyDescent="0.2">
      <c r="A68" s="71"/>
      <c r="B68" s="36" t="s">
        <v>40</v>
      </c>
      <c r="C68" s="68"/>
      <c r="D68" s="38">
        <v>0</v>
      </c>
      <c r="E68" s="38">
        <v>0</v>
      </c>
      <c r="F68" s="39">
        <v>13267.45</v>
      </c>
      <c r="G68" s="74"/>
      <c r="H68" s="3"/>
    </row>
    <row r="69" spans="1:9" ht="15.75" customHeight="1" x14ac:dyDescent="0.2">
      <c r="A69" s="71"/>
      <c r="B69" s="36" t="s">
        <v>41</v>
      </c>
      <c r="C69" s="68"/>
      <c r="D69" s="38">
        <v>0</v>
      </c>
      <c r="E69" s="38">
        <v>0</v>
      </c>
      <c r="F69" s="39">
        <v>137983.78</v>
      </c>
      <c r="G69" s="74"/>
      <c r="I69" s="3"/>
    </row>
    <row r="70" spans="1:9" ht="15.75" customHeight="1" x14ac:dyDescent="0.2">
      <c r="A70" s="71"/>
      <c r="B70" s="36" t="s">
        <v>65</v>
      </c>
      <c r="C70" s="68"/>
      <c r="D70" s="38">
        <v>0</v>
      </c>
      <c r="E70" s="38">
        <v>0</v>
      </c>
      <c r="F70" s="39">
        <v>0</v>
      </c>
      <c r="G70" s="74"/>
    </row>
    <row r="71" spans="1:9" ht="29.25" customHeight="1" x14ac:dyDescent="0.2">
      <c r="A71" s="35"/>
      <c r="B71" s="36" t="s">
        <v>90</v>
      </c>
      <c r="C71" s="37"/>
      <c r="D71" s="38">
        <v>0</v>
      </c>
      <c r="E71" s="38">
        <v>0</v>
      </c>
      <c r="F71" s="39">
        <v>9025.5</v>
      </c>
      <c r="G71" s="74"/>
    </row>
    <row r="72" spans="1:9" ht="15.75" customHeight="1" x14ac:dyDescent="0.2">
      <c r="A72" s="70">
        <v>5</v>
      </c>
      <c r="B72" s="32" t="s">
        <v>44</v>
      </c>
      <c r="C72" s="67">
        <v>66.02</v>
      </c>
      <c r="D72" s="33">
        <v>0</v>
      </c>
      <c r="E72" s="33">
        <v>0</v>
      </c>
      <c r="F72" s="34">
        <f>SUM(F73:F75)</f>
        <v>43591</v>
      </c>
      <c r="G72" s="74"/>
    </row>
    <row r="73" spans="1:9" ht="15.75" customHeight="1" x14ac:dyDescent="0.2">
      <c r="A73" s="71"/>
      <c r="B73" s="36" t="s">
        <v>40</v>
      </c>
      <c r="C73" s="68"/>
      <c r="D73" s="38">
        <v>0</v>
      </c>
      <c r="E73" s="38">
        <v>0</v>
      </c>
      <c r="F73" s="39">
        <v>43591</v>
      </c>
      <c r="G73" s="74"/>
      <c r="I73" s="3"/>
    </row>
    <row r="74" spans="1:9" ht="15.75" customHeight="1" x14ac:dyDescent="0.2">
      <c r="A74" s="71"/>
      <c r="B74" s="36" t="s">
        <v>41</v>
      </c>
      <c r="C74" s="68"/>
      <c r="D74" s="38">
        <v>0</v>
      </c>
      <c r="E74" s="42">
        <v>0</v>
      </c>
      <c r="F74" s="39">
        <v>0</v>
      </c>
      <c r="G74" s="74"/>
    </row>
    <row r="75" spans="1:9" ht="15.75" customHeight="1" x14ac:dyDescent="0.2">
      <c r="A75" s="72"/>
      <c r="B75" s="36" t="s">
        <v>66</v>
      </c>
      <c r="C75" s="69"/>
      <c r="D75" s="38">
        <v>0</v>
      </c>
      <c r="E75" s="42">
        <v>0</v>
      </c>
      <c r="F75" s="39">
        <v>0</v>
      </c>
      <c r="G75" s="74"/>
    </row>
    <row r="76" spans="1:9" ht="15.75" customHeight="1" x14ac:dyDescent="0.2">
      <c r="A76" s="70">
        <v>6</v>
      </c>
      <c r="B76" s="32" t="s">
        <v>6</v>
      </c>
      <c r="C76" s="67">
        <v>67.02</v>
      </c>
      <c r="D76" s="33">
        <v>0</v>
      </c>
      <c r="E76" s="33">
        <v>0</v>
      </c>
      <c r="F76" s="34">
        <f>SUM(F77:F80)</f>
        <v>54019.520000000004</v>
      </c>
      <c r="G76" s="74"/>
    </row>
    <row r="77" spans="1:9" ht="15.75" customHeight="1" x14ac:dyDescent="0.2">
      <c r="A77" s="71"/>
      <c r="B77" s="36" t="s">
        <v>40</v>
      </c>
      <c r="C77" s="68"/>
      <c r="D77" s="38">
        <v>0</v>
      </c>
      <c r="E77" s="38">
        <v>0</v>
      </c>
      <c r="F77" s="39">
        <v>22850.38</v>
      </c>
      <c r="G77" s="74"/>
      <c r="I77" s="3"/>
    </row>
    <row r="78" spans="1:9" ht="15.75" customHeight="1" x14ac:dyDescent="0.2">
      <c r="A78" s="71"/>
      <c r="B78" s="36" t="s">
        <v>41</v>
      </c>
      <c r="C78" s="68"/>
      <c r="D78" s="38">
        <v>0</v>
      </c>
      <c r="E78" s="38">
        <v>0</v>
      </c>
      <c r="F78" s="39">
        <v>31169.14</v>
      </c>
      <c r="G78" s="74"/>
      <c r="H78" s="3"/>
      <c r="I78" s="3"/>
    </row>
    <row r="79" spans="1:9" ht="15.75" customHeight="1" x14ac:dyDescent="0.2">
      <c r="A79" s="71"/>
      <c r="B79" s="36" t="s">
        <v>66</v>
      </c>
      <c r="C79" s="69"/>
      <c r="D79" s="38">
        <v>0</v>
      </c>
      <c r="E79" s="38">
        <v>0</v>
      </c>
      <c r="F79" s="39">
        <v>0</v>
      </c>
      <c r="G79" s="74"/>
    </row>
    <row r="80" spans="1:9" ht="48" customHeight="1" x14ac:dyDescent="0.2">
      <c r="A80" s="35"/>
      <c r="B80" s="43" t="s">
        <v>85</v>
      </c>
      <c r="C80" s="37"/>
      <c r="D80" s="38">
        <v>0</v>
      </c>
      <c r="E80" s="38">
        <v>0</v>
      </c>
      <c r="F80" s="39">
        <v>0</v>
      </c>
      <c r="G80" s="74"/>
    </row>
    <row r="81" spans="1:8" ht="34.5" customHeight="1" x14ac:dyDescent="0.2">
      <c r="A81" s="70">
        <v>7</v>
      </c>
      <c r="B81" s="44" t="s">
        <v>45</v>
      </c>
      <c r="C81" s="67">
        <v>68.02</v>
      </c>
      <c r="D81" s="33">
        <v>0</v>
      </c>
      <c r="E81" s="33">
        <v>0</v>
      </c>
      <c r="F81" s="34">
        <f>SUM(F82:F86)</f>
        <v>1454609.5</v>
      </c>
      <c r="G81" s="74"/>
    </row>
    <row r="82" spans="1:8" ht="15.75" customHeight="1" x14ac:dyDescent="0.2">
      <c r="A82" s="71"/>
      <c r="B82" s="43" t="s">
        <v>40</v>
      </c>
      <c r="C82" s="68"/>
      <c r="D82" s="38">
        <v>0</v>
      </c>
      <c r="E82" s="38">
        <v>0</v>
      </c>
      <c r="F82" s="39">
        <v>670188.5</v>
      </c>
      <c r="G82" s="74"/>
    </row>
    <row r="83" spans="1:8" ht="15.75" customHeight="1" x14ac:dyDescent="0.2">
      <c r="A83" s="71"/>
      <c r="B83" s="43" t="s">
        <v>41</v>
      </c>
      <c r="C83" s="68"/>
      <c r="D83" s="38">
        <v>0</v>
      </c>
      <c r="E83" s="38">
        <v>0</v>
      </c>
      <c r="F83" s="39">
        <v>0</v>
      </c>
      <c r="G83" s="74"/>
    </row>
    <row r="84" spans="1:8" ht="15.75" customHeight="1" x14ac:dyDescent="0.2">
      <c r="A84" s="71"/>
      <c r="B84" s="43" t="s">
        <v>43</v>
      </c>
      <c r="C84" s="68"/>
      <c r="D84" s="38">
        <v>0</v>
      </c>
      <c r="E84" s="38">
        <v>0</v>
      </c>
      <c r="F84" s="39">
        <v>786784</v>
      </c>
      <c r="G84" s="74"/>
    </row>
    <row r="85" spans="1:8" ht="15.75" customHeight="1" x14ac:dyDescent="0.2">
      <c r="A85" s="71"/>
      <c r="B85" s="43" t="s">
        <v>66</v>
      </c>
      <c r="C85" s="68"/>
      <c r="D85" s="38">
        <v>0</v>
      </c>
      <c r="E85" s="42">
        <v>0</v>
      </c>
      <c r="F85" s="39">
        <v>0</v>
      </c>
      <c r="G85" s="74"/>
    </row>
    <row r="86" spans="1:8" ht="15.75" customHeight="1" x14ac:dyDescent="0.2">
      <c r="A86" s="40"/>
      <c r="B86" s="45" t="s">
        <v>42</v>
      </c>
      <c r="C86" s="69"/>
      <c r="D86" s="38">
        <v>0</v>
      </c>
      <c r="E86" s="42">
        <v>0</v>
      </c>
      <c r="F86" s="39">
        <v>-2363</v>
      </c>
      <c r="G86" s="74"/>
    </row>
    <row r="87" spans="1:8" ht="36.75" customHeight="1" x14ac:dyDescent="0.2">
      <c r="A87" s="71">
        <v>8</v>
      </c>
      <c r="B87" s="32" t="s">
        <v>7</v>
      </c>
      <c r="C87" s="67">
        <v>70.02</v>
      </c>
      <c r="D87" s="33">
        <v>0</v>
      </c>
      <c r="E87" s="33">
        <v>0</v>
      </c>
      <c r="F87" s="34">
        <f>SUM(F88:F88)</f>
        <v>169576.22</v>
      </c>
      <c r="G87" s="74"/>
      <c r="H87" s="3"/>
    </row>
    <row r="88" spans="1:8" ht="15.75" customHeight="1" x14ac:dyDescent="0.25">
      <c r="A88" s="71"/>
      <c r="B88" s="36" t="s">
        <v>46</v>
      </c>
      <c r="C88" s="69"/>
      <c r="D88" s="38">
        <v>0</v>
      </c>
      <c r="E88" s="38">
        <v>0</v>
      </c>
      <c r="F88" s="46">
        <v>169576.22</v>
      </c>
      <c r="G88" s="74"/>
    </row>
    <row r="89" spans="1:8" ht="15.75" customHeight="1" x14ac:dyDescent="0.2">
      <c r="A89" s="70">
        <v>9</v>
      </c>
      <c r="B89" s="32" t="s">
        <v>8</v>
      </c>
      <c r="C89" s="67">
        <v>74.02</v>
      </c>
      <c r="D89" s="33">
        <v>0</v>
      </c>
      <c r="E89" s="33">
        <v>0</v>
      </c>
      <c r="F89" s="34">
        <f>SUM(F90:F90)</f>
        <v>191509.65</v>
      </c>
      <c r="G89" s="74"/>
      <c r="H89" s="3"/>
    </row>
    <row r="90" spans="1:8" ht="15.75" customHeight="1" x14ac:dyDescent="0.25">
      <c r="A90" s="72"/>
      <c r="B90" s="36" t="s">
        <v>47</v>
      </c>
      <c r="C90" s="69"/>
      <c r="D90" s="38">
        <v>0</v>
      </c>
      <c r="E90" s="38">
        <v>0</v>
      </c>
      <c r="F90" s="46">
        <v>191509.65</v>
      </c>
      <c r="G90" s="74"/>
    </row>
    <row r="91" spans="1:8" ht="27" x14ac:dyDescent="0.2">
      <c r="A91" s="70">
        <v>10</v>
      </c>
      <c r="B91" s="47" t="s">
        <v>48</v>
      </c>
      <c r="C91" s="67">
        <v>83.02</v>
      </c>
      <c r="D91" s="33">
        <v>0</v>
      </c>
      <c r="E91" s="33">
        <v>0</v>
      </c>
      <c r="F91" s="34">
        <f>SUM(F92:F92)</f>
        <v>23432.15</v>
      </c>
      <c r="G91" s="74"/>
    </row>
    <row r="92" spans="1:8" ht="15.75" customHeight="1" x14ac:dyDescent="0.2">
      <c r="A92" s="72"/>
      <c r="B92" s="36" t="s">
        <v>41</v>
      </c>
      <c r="C92" s="69"/>
      <c r="D92" s="38">
        <v>0</v>
      </c>
      <c r="E92" s="38">
        <v>0</v>
      </c>
      <c r="F92" s="48">
        <v>23432.15</v>
      </c>
      <c r="G92" s="74"/>
    </row>
    <row r="93" spans="1:8" ht="15.75" customHeight="1" x14ac:dyDescent="0.2">
      <c r="A93" s="70">
        <v>11</v>
      </c>
      <c r="B93" s="32" t="s">
        <v>9</v>
      </c>
      <c r="C93" s="67">
        <v>84.02</v>
      </c>
      <c r="D93" s="33">
        <v>0</v>
      </c>
      <c r="E93" s="33">
        <v>0</v>
      </c>
      <c r="F93" s="34">
        <f>SUM(F94:F96)</f>
        <v>74495.08</v>
      </c>
      <c r="G93" s="74"/>
    </row>
    <row r="94" spans="1:8" ht="15.75" customHeight="1" x14ac:dyDescent="0.2">
      <c r="A94" s="71"/>
      <c r="B94" s="36" t="s">
        <v>40</v>
      </c>
      <c r="C94" s="68"/>
      <c r="D94" s="38">
        <v>0</v>
      </c>
      <c r="E94" s="38">
        <v>0</v>
      </c>
      <c r="F94" s="39">
        <v>63532</v>
      </c>
      <c r="G94" s="74"/>
      <c r="H94" s="3"/>
    </row>
    <row r="95" spans="1:8" ht="15.75" customHeight="1" x14ac:dyDescent="0.2">
      <c r="A95" s="71"/>
      <c r="B95" s="36" t="s">
        <v>41</v>
      </c>
      <c r="C95" s="68"/>
      <c r="D95" s="38">
        <v>0</v>
      </c>
      <c r="E95" s="38">
        <v>0</v>
      </c>
      <c r="F95" s="39">
        <v>10963.08</v>
      </c>
      <c r="G95" s="74"/>
    </row>
    <row r="96" spans="1:8" ht="15.75" customHeight="1" x14ac:dyDescent="0.2">
      <c r="A96" s="72"/>
      <c r="B96" s="41" t="s">
        <v>66</v>
      </c>
      <c r="C96" s="69"/>
      <c r="D96" s="38">
        <v>0</v>
      </c>
      <c r="E96" s="42">
        <v>0</v>
      </c>
      <c r="F96" s="39">
        <v>0</v>
      </c>
      <c r="G96" s="74"/>
      <c r="H96" s="3"/>
    </row>
    <row r="97" spans="1:9" ht="15" x14ac:dyDescent="0.25">
      <c r="A97" s="49"/>
      <c r="B97" s="50"/>
      <c r="C97" s="51" t="s">
        <v>11</v>
      </c>
      <c r="D97" s="27">
        <f>D57+D62+D64+D67+D72+D76+D81+D87+D89+D91+D93</f>
        <v>0</v>
      </c>
      <c r="E97" s="27">
        <v>0</v>
      </c>
      <c r="F97" s="52">
        <f>F57+F62+F64+F67+F72+F76+F81+F87+F89+F91+F93</f>
        <v>2979967.71</v>
      </c>
      <c r="G97" s="75"/>
    </row>
    <row r="98" spans="1:9" ht="15" x14ac:dyDescent="0.25">
      <c r="A98" s="8"/>
      <c r="B98" s="8"/>
      <c r="C98" s="8"/>
      <c r="D98" s="8"/>
      <c r="E98" s="8"/>
      <c r="F98" s="8"/>
      <c r="G98" s="8"/>
    </row>
    <row r="99" spans="1:9" ht="15" x14ac:dyDescent="0.25">
      <c r="A99" s="8"/>
      <c r="B99" s="8"/>
      <c r="C99" s="11" t="s">
        <v>51</v>
      </c>
      <c r="D99" s="8"/>
      <c r="E99" s="8"/>
      <c r="F99" s="8"/>
      <c r="G99" s="8"/>
      <c r="H99" s="3"/>
    </row>
    <row r="100" spans="1:9" ht="15" x14ac:dyDescent="0.25">
      <c r="A100" s="8"/>
      <c r="B100" s="8"/>
      <c r="C100" s="8"/>
      <c r="D100" s="8"/>
      <c r="E100" s="8"/>
      <c r="F100" s="8"/>
      <c r="G100" s="8"/>
      <c r="I100" s="6"/>
    </row>
    <row r="101" spans="1:9" ht="15" x14ac:dyDescent="0.25">
      <c r="A101" s="8"/>
      <c r="B101" s="8"/>
      <c r="C101" s="8"/>
      <c r="D101" s="8"/>
      <c r="E101" s="8"/>
      <c r="F101" s="8"/>
      <c r="G101" s="8"/>
    </row>
    <row r="102" spans="1:9" ht="15" x14ac:dyDescent="0.25">
      <c r="A102" s="12" t="s">
        <v>54</v>
      </c>
      <c r="B102" s="11" t="s">
        <v>93</v>
      </c>
      <c r="C102" s="8"/>
      <c r="D102" s="8"/>
      <c r="E102" s="8"/>
      <c r="F102" s="8"/>
      <c r="G102" s="8"/>
    </row>
    <row r="103" spans="1:9" ht="15" x14ac:dyDescent="0.25">
      <c r="A103" s="8"/>
      <c r="B103" s="8"/>
      <c r="C103" s="8"/>
      <c r="D103" s="8"/>
      <c r="E103" s="8"/>
      <c r="F103" s="13"/>
      <c r="G103" s="13"/>
    </row>
    <row r="104" spans="1:9" ht="15" x14ac:dyDescent="0.25">
      <c r="A104" s="8"/>
      <c r="B104" s="8"/>
      <c r="C104" s="8"/>
      <c r="D104" s="8"/>
      <c r="E104" s="8"/>
      <c r="F104" s="13" t="s">
        <v>38</v>
      </c>
      <c r="G104" s="8"/>
    </row>
    <row r="105" spans="1:9" ht="45" x14ac:dyDescent="0.2">
      <c r="A105" s="31" t="s">
        <v>55</v>
      </c>
      <c r="B105" s="30" t="s">
        <v>0</v>
      </c>
      <c r="C105" s="31" t="s">
        <v>12</v>
      </c>
      <c r="D105" s="30" t="s">
        <v>56</v>
      </c>
      <c r="E105" s="30" t="s">
        <v>87</v>
      </c>
      <c r="F105" s="30" t="s">
        <v>58</v>
      </c>
      <c r="G105" s="31" t="s">
        <v>1</v>
      </c>
    </row>
    <row r="106" spans="1:9" ht="15" x14ac:dyDescent="0.2">
      <c r="A106" s="79">
        <v>1</v>
      </c>
      <c r="B106" s="44" t="s">
        <v>2</v>
      </c>
      <c r="C106" s="67">
        <v>51.02</v>
      </c>
      <c r="D106" s="33">
        <f>SUM(D107:D108)</f>
        <v>0</v>
      </c>
      <c r="E106" s="33">
        <f>SUM(E107:E108)</f>
        <v>0</v>
      </c>
      <c r="F106" s="34">
        <f>SUM(F107:F108)</f>
        <v>0</v>
      </c>
      <c r="G106" s="76">
        <v>0</v>
      </c>
    </row>
    <row r="107" spans="1:9" ht="30" x14ac:dyDescent="0.2">
      <c r="A107" s="80"/>
      <c r="B107" s="43" t="s">
        <v>75</v>
      </c>
      <c r="C107" s="68"/>
      <c r="D107" s="54">
        <v>0</v>
      </c>
      <c r="E107" s="54">
        <v>0</v>
      </c>
      <c r="F107" s="20">
        <v>0</v>
      </c>
      <c r="G107" s="77"/>
    </row>
    <row r="108" spans="1:9" ht="30" x14ac:dyDescent="0.2">
      <c r="A108" s="81"/>
      <c r="B108" s="43" t="s">
        <v>76</v>
      </c>
      <c r="C108" s="68"/>
      <c r="D108" s="54">
        <v>0</v>
      </c>
      <c r="E108" s="54">
        <v>0</v>
      </c>
      <c r="F108" s="20">
        <v>0</v>
      </c>
      <c r="G108" s="77"/>
    </row>
    <row r="109" spans="1:9" ht="30" x14ac:dyDescent="0.2">
      <c r="A109" s="79">
        <v>2</v>
      </c>
      <c r="B109" s="55" t="s">
        <v>64</v>
      </c>
      <c r="C109" s="67">
        <v>61.02</v>
      </c>
      <c r="D109" s="56">
        <v>0</v>
      </c>
      <c r="E109" s="56">
        <v>0</v>
      </c>
      <c r="F109" s="57">
        <f>F110+F111</f>
        <v>0</v>
      </c>
      <c r="G109" s="77"/>
    </row>
    <row r="110" spans="1:9" ht="30" x14ac:dyDescent="0.2">
      <c r="A110" s="81"/>
      <c r="B110" s="43" t="s">
        <v>75</v>
      </c>
      <c r="C110" s="69"/>
      <c r="D110" s="54">
        <v>0</v>
      </c>
      <c r="E110" s="54">
        <v>0</v>
      </c>
      <c r="F110" s="20">
        <v>0</v>
      </c>
      <c r="G110" s="77"/>
    </row>
    <row r="111" spans="1:9" ht="15" x14ac:dyDescent="0.2">
      <c r="A111" s="53"/>
      <c r="B111" s="43" t="s">
        <v>77</v>
      </c>
      <c r="C111" s="37"/>
      <c r="D111" s="54">
        <v>0</v>
      </c>
      <c r="E111" s="54">
        <v>0</v>
      </c>
      <c r="F111" s="20">
        <v>0</v>
      </c>
      <c r="G111" s="77"/>
    </row>
    <row r="112" spans="1:9" ht="15" x14ac:dyDescent="0.2">
      <c r="A112" s="79">
        <v>3</v>
      </c>
      <c r="B112" s="44" t="s">
        <v>5</v>
      </c>
      <c r="C112" s="67">
        <v>65.02</v>
      </c>
      <c r="D112" s="33">
        <v>0</v>
      </c>
      <c r="E112" s="33">
        <v>0</v>
      </c>
      <c r="F112" s="34">
        <f>SUM(F113:F115)</f>
        <v>4016.94</v>
      </c>
      <c r="G112" s="77"/>
    </row>
    <row r="113" spans="1:7" ht="24" x14ac:dyDescent="0.2">
      <c r="A113" s="80"/>
      <c r="B113" s="58" t="s">
        <v>78</v>
      </c>
      <c r="C113" s="68"/>
      <c r="D113" s="54">
        <v>0</v>
      </c>
      <c r="E113" s="54">
        <v>0</v>
      </c>
      <c r="F113" s="20">
        <v>0</v>
      </c>
      <c r="G113" s="77"/>
    </row>
    <row r="114" spans="1:7" ht="24" x14ac:dyDescent="0.2">
      <c r="A114" s="80"/>
      <c r="B114" s="58" t="s">
        <v>79</v>
      </c>
      <c r="C114" s="68"/>
      <c r="D114" s="54">
        <v>0</v>
      </c>
      <c r="E114" s="54">
        <v>0</v>
      </c>
      <c r="F114" s="20">
        <v>0</v>
      </c>
      <c r="G114" s="77"/>
    </row>
    <row r="115" spans="1:7" ht="14.25" customHeight="1" x14ac:dyDescent="0.2">
      <c r="A115" s="80"/>
      <c r="B115" s="43" t="s">
        <v>3</v>
      </c>
      <c r="C115" s="68"/>
      <c r="D115" s="54">
        <v>0</v>
      </c>
      <c r="E115" s="54">
        <v>0</v>
      </c>
      <c r="F115" s="39">
        <v>4016.94</v>
      </c>
      <c r="G115" s="77"/>
    </row>
    <row r="116" spans="1:7" ht="15" x14ac:dyDescent="0.2">
      <c r="A116" s="79">
        <v>4</v>
      </c>
      <c r="B116" s="44" t="s">
        <v>6</v>
      </c>
      <c r="C116" s="67">
        <v>67.02</v>
      </c>
      <c r="D116" s="33">
        <v>0</v>
      </c>
      <c r="E116" s="33">
        <v>0</v>
      </c>
      <c r="F116" s="34">
        <f>F117</f>
        <v>0</v>
      </c>
      <c r="G116" s="77"/>
    </row>
    <row r="117" spans="1:7" ht="12.75" customHeight="1" x14ac:dyDescent="0.2">
      <c r="A117" s="81"/>
      <c r="B117" s="43" t="s">
        <v>3</v>
      </c>
      <c r="C117" s="69"/>
      <c r="D117" s="54">
        <v>0</v>
      </c>
      <c r="E117" s="54">
        <v>0</v>
      </c>
      <c r="F117" s="39">
        <v>0</v>
      </c>
      <c r="G117" s="77"/>
    </row>
    <row r="118" spans="1:7" ht="15" x14ac:dyDescent="0.2">
      <c r="A118" s="79">
        <v>5</v>
      </c>
      <c r="B118" s="44" t="s">
        <v>7</v>
      </c>
      <c r="C118" s="67">
        <v>70.02</v>
      </c>
      <c r="D118" s="33">
        <v>0</v>
      </c>
      <c r="E118" s="33">
        <v>0</v>
      </c>
      <c r="F118" s="34">
        <f>SUM(F119:F121)</f>
        <v>363</v>
      </c>
      <c r="G118" s="77"/>
    </row>
    <row r="119" spans="1:7" ht="15" x14ac:dyDescent="0.2">
      <c r="A119" s="80"/>
      <c r="B119" s="43" t="s">
        <v>71</v>
      </c>
      <c r="C119" s="68"/>
      <c r="D119" s="38">
        <v>0</v>
      </c>
      <c r="E119" s="42">
        <v>0</v>
      </c>
      <c r="F119" s="39">
        <v>0</v>
      </c>
      <c r="G119" s="77"/>
    </row>
    <row r="120" spans="1:7" ht="15" x14ac:dyDescent="0.2">
      <c r="A120" s="80"/>
      <c r="B120" s="43" t="s">
        <v>70</v>
      </c>
      <c r="C120" s="68"/>
      <c r="D120" s="54">
        <v>0</v>
      </c>
      <c r="E120" s="54">
        <v>0</v>
      </c>
      <c r="F120" s="39">
        <v>0</v>
      </c>
      <c r="G120" s="77"/>
    </row>
    <row r="121" spans="1:7" ht="30" x14ac:dyDescent="0.2">
      <c r="A121" s="81"/>
      <c r="B121" s="43" t="s">
        <v>61</v>
      </c>
      <c r="C121" s="69"/>
      <c r="D121" s="54">
        <v>0</v>
      </c>
      <c r="E121" s="54">
        <v>0</v>
      </c>
      <c r="F121" s="39">
        <v>363</v>
      </c>
      <c r="G121" s="77"/>
    </row>
    <row r="122" spans="1:7" ht="15" x14ac:dyDescent="0.25">
      <c r="A122" s="79">
        <v>6</v>
      </c>
      <c r="B122" s="59" t="s">
        <v>8</v>
      </c>
      <c r="C122" s="67">
        <v>74.02</v>
      </c>
      <c r="D122" s="33">
        <v>0</v>
      </c>
      <c r="E122" s="33">
        <v>0</v>
      </c>
      <c r="F122" s="60">
        <f>SUM(F123:F124)</f>
        <v>0</v>
      </c>
      <c r="G122" s="77"/>
    </row>
    <row r="123" spans="1:7" ht="15" x14ac:dyDescent="0.2">
      <c r="A123" s="80"/>
      <c r="B123" s="43" t="s">
        <v>71</v>
      </c>
      <c r="C123" s="68"/>
      <c r="D123" s="54">
        <v>0</v>
      </c>
      <c r="E123" s="54">
        <v>0</v>
      </c>
      <c r="F123" s="48">
        <v>0</v>
      </c>
      <c r="G123" s="77"/>
    </row>
    <row r="124" spans="1:7" ht="15" x14ac:dyDescent="0.2">
      <c r="A124" s="80"/>
      <c r="B124" s="43" t="s">
        <v>80</v>
      </c>
      <c r="C124" s="68"/>
      <c r="D124" s="54">
        <v>0</v>
      </c>
      <c r="E124" s="54">
        <v>0</v>
      </c>
      <c r="F124" s="48">
        <v>0</v>
      </c>
      <c r="G124" s="77"/>
    </row>
    <row r="125" spans="1:7" ht="15" x14ac:dyDescent="0.2">
      <c r="A125" s="79">
        <v>7</v>
      </c>
      <c r="B125" s="44" t="s">
        <v>9</v>
      </c>
      <c r="C125" s="67">
        <v>84.02</v>
      </c>
      <c r="D125" s="33">
        <v>0</v>
      </c>
      <c r="E125" s="33">
        <v>0</v>
      </c>
      <c r="F125" s="61">
        <f>SUM(F126:F127)</f>
        <v>210467.78</v>
      </c>
      <c r="G125" s="77"/>
    </row>
    <row r="126" spans="1:7" ht="15" x14ac:dyDescent="0.2">
      <c r="A126" s="80"/>
      <c r="B126" s="43" t="s">
        <v>71</v>
      </c>
      <c r="C126" s="68"/>
      <c r="D126" s="38">
        <v>0</v>
      </c>
      <c r="E126" s="38">
        <v>0</v>
      </c>
      <c r="F126" s="62">
        <v>0</v>
      </c>
      <c r="G126" s="77"/>
    </row>
    <row r="127" spans="1:7" ht="15" x14ac:dyDescent="0.2">
      <c r="A127" s="80"/>
      <c r="B127" s="43" t="s">
        <v>81</v>
      </c>
      <c r="C127" s="68"/>
      <c r="D127" s="54">
        <v>0</v>
      </c>
      <c r="E127" s="54">
        <v>0</v>
      </c>
      <c r="F127" s="20">
        <v>210467.78</v>
      </c>
      <c r="G127" s="77"/>
    </row>
    <row r="128" spans="1:7" ht="15" x14ac:dyDescent="0.2">
      <c r="A128" s="79">
        <v>8</v>
      </c>
      <c r="B128" s="44" t="s">
        <v>62</v>
      </c>
      <c r="C128" s="67">
        <v>87.02</v>
      </c>
      <c r="D128" s="33">
        <v>0</v>
      </c>
      <c r="E128" s="33">
        <v>0</v>
      </c>
      <c r="F128" s="57">
        <v>0</v>
      </c>
      <c r="G128" s="77"/>
    </row>
    <row r="129" spans="1:7" ht="15" x14ac:dyDescent="0.2">
      <c r="A129" s="81"/>
      <c r="B129" s="43" t="s">
        <v>10</v>
      </c>
      <c r="C129" s="69"/>
      <c r="D129" s="54">
        <v>0</v>
      </c>
      <c r="E129" s="19">
        <v>0</v>
      </c>
      <c r="F129" s="20">
        <v>0</v>
      </c>
      <c r="G129" s="77"/>
    </row>
    <row r="130" spans="1:7" ht="15" x14ac:dyDescent="0.25">
      <c r="A130" s="49"/>
      <c r="B130" s="63"/>
      <c r="C130" s="64" t="s">
        <v>11</v>
      </c>
      <c r="D130" s="27">
        <f>D106+D109+D112+D116+D118+D122+D125+D128</f>
        <v>0</v>
      </c>
      <c r="E130" s="27">
        <f>E106+E109+E112+E116+E118+E122+E125+E128</f>
        <v>0</v>
      </c>
      <c r="F130" s="52">
        <f>F106+F109+F112+F116+F118+F125+F128+F122</f>
        <v>214847.72</v>
      </c>
      <c r="G130" s="78"/>
    </row>
    <row r="131" spans="1:7" ht="15" x14ac:dyDescent="0.25">
      <c r="A131" s="8"/>
      <c r="B131" s="8"/>
      <c r="C131" s="8"/>
      <c r="D131" s="8"/>
      <c r="E131" s="8"/>
      <c r="F131" s="8"/>
      <c r="G131" s="8"/>
    </row>
    <row r="132" spans="1:7" ht="15" x14ac:dyDescent="0.25">
      <c r="A132" s="8"/>
      <c r="B132" s="8"/>
      <c r="C132" s="8"/>
      <c r="D132" s="8"/>
      <c r="E132" s="8"/>
      <c r="F132" s="8"/>
      <c r="G132" s="8"/>
    </row>
    <row r="133" spans="1:7" ht="15.75" x14ac:dyDescent="0.25">
      <c r="A133" s="8"/>
      <c r="B133" s="8" t="s">
        <v>95</v>
      </c>
      <c r="C133" s="65"/>
      <c r="D133" s="8"/>
      <c r="E133" s="8" t="s">
        <v>96</v>
      </c>
      <c r="F133" s="46"/>
      <c r="G133" s="8"/>
    </row>
    <row r="134" spans="1:7" ht="15.75" x14ac:dyDescent="0.25">
      <c r="A134" s="8"/>
      <c r="B134" s="8" t="s">
        <v>94</v>
      </c>
      <c r="C134" s="65"/>
      <c r="D134" s="8" t="s">
        <v>97</v>
      </c>
      <c r="E134" s="8"/>
      <c r="F134" s="8"/>
      <c r="G134" s="8"/>
    </row>
    <row r="135" spans="1:7" ht="15" x14ac:dyDescent="0.25">
      <c r="A135" s="8"/>
      <c r="B135" s="8"/>
      <c r="C135" s="8"/>
      <c r="D135" s="8" t="s">
        <v>98</v>
      </c>
      <c r="E135" s="8"/>
      <c r="F135" s="46"/>
      <c r="G135" s="8"/>
    </row>
    <row r="136" spans="1:7" ht="15" x14ac:dyDescent="0.25">
      <c r="A136" s="8"/>
      <c r="B136" s="8"/>
      <c r="C136" s="8"/>
      <c r="D136" s="8"/>
      <c r="E136" s="8"/>
      <c r="F136" s="8"/>
      <c r="G136" s="8"/>
    </row>
  </sheetData>
  <mergeCells count="40">
    <mergeCell ref="C93:C96"/>
    <mergeCell ref="C128:C129"/>
    <mergeCell ref="C125:C127"/>
    <mergeCell ref="C122:C124"/>
    <mergeCell ref="C118:C121"/>
    <mergeCell ref="C116:C117"/>
    <mergeCell ref="C112:C115"/>
    <mergeCell ref="A128:A129"/>
    <mergeCell ref="A112:A115"/>
    <mergeCell ref="A116:A117"/>
    <mergeCell ref="A118:A121"/>
    <mergeCell ref="C106:C108"/>
    <mergeCell ref="C109:C110"/>
    <mergeCell ref="G57:G97"/>
    <mergeCell ref="G106:G130"/>
    <mergeCell ref="A64:A66"/>
    <mergeCell ref="A67:A70"/>
    <mergeCell ref="A72:A75"/>
    <mergeCell ref="A122:A124"/>
    <mergeCell ref="A109:A110"/>
    <mergeCell ref="A89:A90"/>
    <mergeCell ref="A91:A92"/>
    <mergeCell ref="A93:A96"/>
    <mergeCell ref="C57:C61"/>
    <mergeCell ref="A76:A79"/>
    <mergeCell ref="A81:A85"/>
    <mergeCell ref="A87:A88"/>
    <mergeCell ref="A106:A108"/>
    <mergeCell ref="A125:A127"/>
    <mergeCell ref="C81:C86"/>
    <mergeCell ref="C87:C88"/>
    <mergeCell ref="C89:C90"/>
    <mergeCell ref="C91:C92"/>
    <mergeCell ref="A57:A61"/>
    <mergeCell ref="A62:A63"/>
    <mergeCell ref="C62:C63"/>
    <mergeCell ref="C64:C66"/>
    <mergeCell ref="C67:C70"/>
    <mergeCell ref="C72:C75"/>
    <mergeCell ref="C76:C79"/>
  </mergeCells>
  <pageMargins left="0.7" right="0.7" top="0.75" bottom="0.75" header="0.3" footer="0.3"/>
  <pageSetup paperSize="9" scale="66" fitToHeight="0" orientation="portrait" r:id="rId1"/>
  <headerFooter>
    <oddHeader>&amp;C&amp;P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Foaie1</vt:lpstr>
      <vt:lpstr>Foaie1!OLE_LINK2</vt:lpstr>
      <vt:lpstr>Foaie1!OLE_LINK8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2026-04-22T07:42:17Z</dcterms:modified>
</cp:coreProperties>
</file>